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P:\Solicitation Folders\RFP_Greater 100K\2025\Event No. 3271 Security Services\CHA Solicitation Documents\Attachments\"/>
    </mc:Choice>
  </mc:AlternateContent>
  <xr:revisionPtr revIDLastSave="0" documentId="13_ncr:1_{93BC3443-6958-4EAC-BD24-A9FAEC98C236}" xr6:coauthVersionLast="47" xr6:coauthVersionMax="47" xr10:uidLastSave="{00000000-0000-0000-0000-000000000000}"/>
  <workbookProtection workbookAlgorithmName="SHA-512" workbookHashValue="WUDFnDwNiyiXDjdfqUuQ2Y4aO9l87grs+UPH/LYny1WkAWs8+ujz5PUDQP/KzDXCDz0FBJKEahsa0kfdwaaF3w==" workbookSaltValue="f3XsU3W2Yfyy2P1soBjwEA==" workbookSpinCount="100000" lockStructure="1"/>
  <bookViews>
    <workbookView xWindow="-120" yWindow="-120" windowWidth="29040" windowHeight="15840" activeTab="7" xr2:uid="{00000000-000D-0000-FFFF-FFFF00000000}"/>
  </bookViews>
  <sheets>
    <sheet name="A1S Package" sheetId="17" r:id="rId1"/>
    <sheet name="A1F Package " sheetId="21" r:id="rId2"/>
    <sheet name="A3S Package" sheetId="22" r:id="rId3"/>
    <sheet name="A2SFPackage " sheetId="23" r:id="rId4"/>
    <sheet name="A3F Package" sheetId="25" r:id="rId5"/>
    <sheet name="A45FS Package" sheetId="26" r:id="rId6"/>
    <sheet name="Non-Residential" sheetId="27" r:id="rId7"/>
    <sheet name="Cert Program" sheetId="2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28" l="1"/>
  <c r="I88" i="28"/>
  <c r="I66" i="28"/>
  <c r="I65" i="28"/>
  <c r="I42" i="28"/>
  <c r="I43" i="28"/>
  <c r="G7" i="17"/>
  <c r="H89" i="28"/>
  <c r="H90" i="28"/>
  <c r="I90" i="28" s="1"/>
  <c r="H91" i="28"/>
  <c r="I91" i="28" s="1"/>
  <c r="H65" i="28"/>
  <c r="H66" i="28"/>
  <c r="H67" i="28"/>
  <c r="I67" i="28" s="1"/>
  <c r="H41" i="28"/>
  <c r="I41" i="28" s="1"/>
  <c r="H42" i="28"/>
  <c r="H43" i="28"/>
  <c r="H17" i="28"/>
  <c r="H18" i="28"/>
  <c r="H19" i="28"/>
  <c r="G11" i="21"/>
  <c r="H11" i="21" s="1"/>
  <c r="H16" i="28"/>
  <c r="H40" i="28"/>
  <c r="I40" i="28" s="1"/>
  <c r="H64" i="28"/>
  <c r="I64" i="28" s="1"/>
  <c r="H88" i="28"/>
  <c r="F62" i="27"/>
  <c r="G62" i="27" s="1"/>
  <c r="F61" i="27"/>
  <c r="G61" i="27" s="1"/>
  <c r="F60" i="27"/>
  <c r="G60" i="27" s="1"/>
  <c r="F59" i="27"/>
  <c r="G59" i="27" s="1"/>
  <c r="F58" i="27"/>
  <c r="G58" i="27" s="1"/>
  <c r="F57" i="27"/>
  <c r="G57" i="27" s="1"/>
  <c r="F56" i="27"/>
  <c r="G56" i="27" s="1"/>
  <c r="F55" i="27"/>
  <c r="G55" i="27" s="1"/>
  <c r="G63" i="27" s="1"/>
  <c r="F46" i="27"/>
  <c r="G46" i="27" s="1"/>
  <c r="F45" i="27"/>
  <c r="G45" i="27" s="1"/>
  <c r="F44" i="27"/>
  <c r="G44" i="27" s="1"/>
  <c r="F43" i="27"/>
  <c r="G43" i="27" s="1"/>
  <c r="F42" i="27"/>
  <c r="G42" i="27" s="1"/>
  <c r="F41" i="27"/>
  <c r="G41" i="27" s="1"/>
  <c r="F40" i="27"/>
  <c r="G40" i="27" s="1"/>
  <c r="F39" i="27"/>
  <c r="G39" i="27" s="1"/>
  <c r="G47" i="27" s="1"/>
  <c r="F24" i="27"/>
  <c r="G24" i="27" s="1"/>
  <c r="F25" i="27"/>
  <c r="G25" i="27" s="1"/>
  <c r="F26" i="27"/>
  <c r="G26" i="27" s="1"/>
  <c r="F27" i="27"/>
  <c r="G27" i="27" s="1"/>
  <c r="F28" i="27"/>
  <c r="G28" i="27" s="1"/>
  <c r="F29" i="27"/>
  <c r="G29" i="27" s="1"/>
  <c r="F30" i="27"/>
  <c r="G30" i="27" s="1"/>
  <c r="F23" i="27"/>
  <c r="G23" i="27" s="1"/>
  <c r="G31" i="27" s="1"/>
  <c r="G8" i="25"/>
  <c r="H8" i="25" s="1"/>
  <c r="G9" i="25"/>
  <c r="H9" i="25" s="1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8" i="21"/>
  <c r="H8" i="21" s="1"/>
  <c r="G9" i="21"/>
  <c r="H9" i="21" s="1"/>
  <c r="G10" i="21"/>
  <c r="H10" i="21" s="1"/>
  <c r="G12" i="21"/>
  <c r="H12" i="21" s="1"/>
  <c r="G13" i="21"/>
  <c r="H13" i="21" s="1"/>
  <c r="G89" i="17" l="1"/>
  <c r="H89" i="17" s="1"/>
  <c r="G90" i="17"/>
  <c r="H90" i="17" s="1"/>
  <c r="G91" i="17"/>
  <c r="H91" i="17" s="1"/>
  <c r="G92" i="17"/>
  <c r="H92" i="17" s="1"/>
  <c r="G93" i="17"/>
  <c r="H93" i="17" s="1"/>
  <c r="G94" i="17"/>
  <c r="H94" i="17" s="1"/>
  <c r="G95" i="17"/>
  <c r="H95" i="17" s="1"/>
  <c r="G96" i="17"/>
  <c r="H96" i="17" s="1"/>
  <c r="G97" i="17"/>
  <c r="H97" i="17" s="1"/>
  <c r="G98" i="17"/>
  <c r="H98" i="17" s="1"/>
  <c r="G99" i="17"/>
  <c r="H99" i="17" s="1"/>
  <c r="G100" i="17"/>
  <c r="H100" i="17" s="1"/>
  <c r="G101" i="17"/>
  <c r="H101" i="17" s="1"/>
  <c r="G102" i="17"/>
  <c r="H102" i="17" s="1"/>
  <c r="G103" i="17"/>
  <c r="H103" i="17" s="1"/>
  <c r="G104" i="17"/>
  <c r="H104" i="17" s="1"/>
  <c r="G105" i="17"/>
  <c r="H105" i="17" s="1"/>
  <c r="G106" i="17"/>
  <c r="H106" i="17" s="1"/>
  <c r="G62" i="17"/>
  <c r="H62" i="17" s="1"/>
  <c r="G63" i="17"/>
  <c r="H63" i="17" s="1"/>
  <c r="G64" i="17"/>
  <c r="H64" i="17" s="1"/>
  <c r="G65" i="17"/>
  <c r="H65" i="17" s="1"/>
  <c r="G66" i="17"/>
  <c r="H66" i="17" s="1"/>
  <c r="G67" i="17"/>
  <c r="H67" i="17" s="1"/>
  <c r="G68" i="17"/>
  <c r="H68" i="17" s="1"/>
  <c r="G69" i="17"/>
  <c r="H69" i="17" s="1"/>
  <c r="G70" i="17"/>
  <c r="H70" i="17" s="1"/>
  <c r="G71" i="17"/>
  <c r="H71" i="17" s="1"/>
  <c r="G72" i="17"/>
  <c r="H72" i="17" s="1"/>
  <c r="G73" i="17"/>
  <c r="H73" i="17" s="1"/>
  <c r="G74" i="17"/>
  <c r="H74" i="17" s="1"/>
  <c r="G75" i="17"/>
  <c r="H75" i="17" s="1"/>
  <c r="G76" i="17"/>
  <c r="H76" i="17" s="1"/>
  <c r="G77" i="17"/>
  <c r="H77" i="17" s="1"/>
  <c r="G78" i="17"/>
  <c r="H78" i="17" s="1"/>
  <c r="G79" i="17"/>
  <c r="H79" i="17" s="1"/>
  <c r="G35" i="17"/>
  <c r="H35" i="17" s="1"/>
  <c r="G36" i="17"/>
  <c r="H36" i="17" s="1"/>
  <c r="G37" i="17"/>
  <c r="H37" i="17" s="1"/>
  <c r="G38" i="17"/>
  <c r="H38" i="17" s="1"/>
  <c r="G39" i="17"/>
  <c r="H39" i="17" s="1"/>
  <c r="G40" i="17"/>
  <c r="H40" i="17" s="1"/>
  <c r="G41" i="17"/>
  <c r="H41" i="17" s="1"/>
  <c r="G42" i="17"/>
  <c r="H42" i="17" s="1"/>
  <c r="G43" i="17"/>
  <c r="H43" i="17" s="1"/>
  <c r="G44" i="17"/>
  <c r="H44" i="17" s="1"/>
  <c r="G45" i="17"/>
  <c r="H45" i="17" s="1"/>
  <c r="G46" i="17"/>
  <c r="H46" i="17" s="1"/>
  <c r="G47" i="17"/>
  <c r="H47" i="17" s="1"/>
  <c r="G48" i="17"/>
  <c r="H48" i="17" s="1"/>
  <c r="G49" i="17"/>
  <c r="H49" i="17" s="1"/>
  <c r="G50" i="17"/>
  <c r="H50" i="17" s="1"/>
  <c r="G51" i="17"/>
  <c r="H51" i="17" s="1"/>
  <c r="G52" i="17"/>
  <c r="H52" i="17" s="1"/>
  <c r="H11" i="17"/>
  <c r="H12" i="17"/>
  <c r="H14" i="17"/>
  <c r="H17" i="17"/>
  <c r="H18" i="17"/>
  <c r="H21" i="17"/>
  <c r="H22" i="17"/>
  <c r="H23" i="17"/>
  <c r="H24" i="17"/>
  <c r="H25" i="17"/>
  <c r="G8" i="17"/>
  <c r="H8" i="17" s="1"/>
  <c r="G9" i="17"/>
  <c r="H9" i="17" s="1"/>
  <c r="G10" i="17"/>
  <c r="H10" i="17" s="1"/>
  <c r="G11" i="17"/>
  <c r="G12" i="17"/>
  <c r="G13" i="17"/>
  <c r="H13" i="17" s="1"/>
  <c r="G14" i="17"/>
  <c r="G15" i="17"/>
  <c r="H15" i="17" s="1"/>
  <c r="G16" i="17"/>
  <c r="H16" i="17" s="1"/>
  <c r="G17" i="17"/>
  <c r="G18" i="17"/>
  <c r="G19" i="17"/>
  <c r="H19" i="17" s="1"/>
  <c r="G20" i="17"/>
  <c r="H20" i="17" s="1"/>
  <c r="G21" i="17"/>
  <c r="G22" i="17"/>
  <c r="G23" i="17"/>
  <c r="G24" i="17"/>
  <c r="G25" i="17"/>
  <c r="G88" i="17"/>
  <c r="H88" i="17" s="1"/>
  <c r="G61" i="17"/>
  <c r="H61" i="17" s="1"/>
  <c r="G34" i="17"/>
  <c r="H34" i="17" s="1"/>
  <c r="E95" i="28"/>
  <c r="H94" i="28"/>
  <c r="I94" i="28" s="1"/>
  <c r="H93" i="28"/>
  <c r="I93" i="28" s="1"/>
  <c r="H92" i="28"/>
  <c r="I92" i="28" s="1"/>
  <c r="H87" i="28"/>
  <c r="I87" i="28" s="1"/>
  <c r="H86" i="28"/>
  <c r="I86" i="28" s="1"/>
  <c r="H85" i="28"/>
  <c r="I85" i="28" s="1"/>
  <c r="H84" i="28"/>
  <c r="I84" i="28" s="1"/>
  <c r="H83" i="28"/>
  <c r="I83" i="28" s="1"/>
  <c r="H82" i="28"/>
  <c r="I82" i="28" s="1"/>
  <c r="H81" i="28"/>
  <c r="I81" i="28" s="1"/>
  <c r="H80" i="28"/>
  <c r="I80" i="28" s="1"/>
  <c r="H79" i="28"/>
  <c r="I79" i="28" s="1"/>
  <c r="E71" i="28"/>
  <c r="H70" i="28"/>
  <c r="I70" i="28" s="1"/>
  <c r="H69" i="28"/>
  <c r="I69" i="28" s="1"/>
  <c r="H68" i="28"/>
  <c r="I68" i="28" s="1"/>
  <c r="H63" i="28"/>
  <c r="I63" i="28" s="1"/>
  <c r="H62" i="28"/>
  <c r="I62" i="28" s="1"/>
  <c r="H61" i="28"/>
  <c r="I61" i="28" s="1"/>
  <c r="H60" i="28"/>
  <c r="I60" i="28" s="1"/>
  <c r="H59" i="28"/>
  <c r="I59" i="28" s="1"/>
  <c r="H58" i="28"/>
  <c r="I58" i="28" s="1"/>
  <c r="H57" i="28"/>
  <c r="I57" i="28" s="1"/>
  <c r="H56" i="28"/>
  <c r="I56" i="28" s="1"/>
  <c r="H55" i="28"/>
  <c r="I55" i="28" s="1"/>
  <c r="E47" i="28"/>
  <c r="H46" i="28"/>
  <c r="I46" i="28" s="1"/>
  <c r="H45" i="28"/>
  <c r="I45" i="28" s="1"/>
  <c r="H44" i="28"/>
  <c r="I44" i="28" s="1"/>
  <c r="H39" i="28"/>
  <c r="I39" i="28" s="1"/>
  <c r="H38" i="28"/>
  <c r="I38" i="28" s="1"/>
  <c r="H37" i="28"/>
  <c r="I37" i="28" s="1"/>
  <c r="H36" i="28"/>
  <c r="I36" i="28" s="1"/>
  <c r="H35" i="28"/>
  <c r="I35" i="28" s="1"/>
  <c r="H34" i="28"/>
  <c r="I34" i="28" s="1"/>
  <c r="H33" i="28"/>
  <c r="I33" i="28" s="1"/>
  <c r="H32" i="28"/>
  <c r="I32" i="28" s="1"/>
  <c r="H31" i="28"/>
  <c r="I31" i="28" s="1"/>
  <c r="H8" i="28"/>
  <c r="I8" i="28" s="1"/>
  <c r="H9" i="28"/>
  <c r="I9" i="28" s="1"/>
  <c r="H10" i="28"/>
  <c r="I10" i="28" s="1"/>
  <c r="H11" i="28"/>
  <c r="I11" i="28" s="1"/>
  <c r="H12" i="28"/>
  <c r="I12" i="28" s="1"/>
  <c r="H13" i="28"/>
  <c r="I13" i="28" s="1"/>
  <c r="H14" i="28"/>
  <c r="I14" i="28" s="1"/>
  <c r="H15" i="28"/>
  <c r="I15" i="28" s="1"/>
  <c r="I16" i="28"/>
  <c r="I17" i="28"/>
  <c r="I18" i="28"/>
  <c r="I19" i="28"/>
  <c r="H20" i="28"/>
  <c r="I20" i="28" s="1"/>
  <c r="H21" i="28"/>
  <c r="I21" i="28" s="1"/>
  <c r="H22" i="28"/>
  <c r="I22" i="28" s="1"/>
  <c r="E23" i="28"/>
  <c r="H7" i="28"/>
  <c r="I7" i="28" s="1"/>
  <c r="G59" i="25"/>
  <c r="H59" i="25" s="1"/>
  <c r="G60" i="25"/>
  <c r="H60" i="25" s="1"/>
  <c r="G61" i="25"/>
  <c r="H61" i="25" s="1"/>
  <c r="G62" i="25"/>
  <c r="H62" i="25" s="1"/>
  <c r="G63" i="25"/>
  <c r="H63" i="25" s="1"/>
  <c r="G64" i="25"/>
  <c r="H64" i="25" s="1"/>
  <c r="G65" i="25"/>
  <c r="H65" i="25" s="1"/>
  <c r="G66" i="25"/>
  <c r="H66" i="25" s="1"/>
  <c r="F8" i="27"/>
  <c r="G8" i="27" s="1"/>
  <c r="F9" i="27"/>
  <c r="G9" i="27" s="1"/>
  <c r="F10" i="27"/>
  <c r="G10" i="27" s="1"/>
  <c r="F11" i="27"/>
  <c r="G11" i="27" s="1"/>
  <c r="F12" i="27"/>
  <c r="G12" i="27" s="1"/>
  <c r="F13" i="27"/>
  <c r="G13" i="27" s="1"/>
  <c r="F14" i="27"/>
  <c r="G14" i="27" s="1"/>
  <c r="C15" i="27"/>
  <c r="F7" i="27"/>
  <c r="G7" i="27" s="1"/>
  <c r="F65" i="26"/>
  <c r="G65" i="26" s="1"/>
  <c r="F66" i="26"/>
  <c r="G66" i="26" s="1"/>
  <c r="F67" i="26"/>
  <c r="G67" i="26" s="1"/>
  <c r="F68" i="26"/>
  <c r="G68" i="26" s="1"/>
  <c r="F69" i="26"/>
  <c r="G69" i="26" s="1"/>
  <c r="F70" i="26"/>
  <c r="G70" i="26" s="1"/>
  <c r="F71" i="26"/>
  <c r="G71" i="26" s="1"/>
  <c r="F72" i="26"/>
  <c r="G72" i="26" s="1"/>
  <c r="F73" i="26"/>
  <c r="G73" i="26" s="1"/>
  <c r="F74" i="26"/>
  <c r="G74" i="26" s="1"/>
  <c r="F46" i="26"/>
  <c r="G46" i="26" s="1"/>
  <c r="F47" i="26"/>
  <c r="G47" i="26" s="1"/>
  <c r="F48" i="26"/>
  <c r="G48" i="26" s="1"/>
  <c r="F49" i="26"/>
  <c r="G49" i="26" s="1"/>
  <c r="F50" i="26"/>
  <c r="G50" i="26" s="1"/>
  <c r="F51" i="26"/>
  <c r="G51" i="26" s="1"/>
  <c r="F52" i="26"/>
  <c r="G52" i="26" s="1"/>
  <c r="F53" i="26"/>
  <c r="G53" i="26" s="1"/>
  <c r="F54" i="26"/>
  <c r="G54" i="26" s="1"/>
  <c r="F55" i="26"/>
  <c r="G55" i="26" s="1"/>
  <c r="F27" i="26"/>
  <c r="G27" i="26" s="1"/>
  <c r="F28" i="26"/>
  <c r="G28" i="26" s="1"/>
  <c r="F29" i="26"/>
  <c r="G29" i="26" s="1"/>
  <c r="F30" i="26"/>
  <c r="G30" i="26" s="1"/>
  <c r="F31" i="26"/>
  <c r="G31" i="26" s="1"/>
  <c r="F32" i="26"/>
  <c r="G32" i="26" s="1"/>
  <c r="F33" i="26"/>
  <c r="G33" i="26" s="1"/>
  <c r="F34" i="26"/>
  <c r="G34" i="26" s="1"/>
  <c r="F35" i="26"/>
  <c r="G35" i="26" s="1"/>
  <c r="F36" i="26"/>
  <c r="G36" i="26" s="1"/>
  <c r="F8" i="26"/>
  <c r="G8" i="26"/>
  <c r="F9" i="26"/>
  <c r="G9" i="26"/>
  <c r="F10" i="26"/>
  <c r="G10" i="26"/>
  <c r="F11" i="26"/>
  <c r="G11" i="26"/>
  <c r="F12" i="26"/>
  <c r="G12" i="26" s="1"/>
  <c r="F13" i="26"/>
  <c r="G13" i="26" s="1"/>
  <c r="F14" i="26"/>
  <c r="G14" i="26" s="1"/>
  <c r="F15" i="26"/>
  <c r="G15" i="26" s="1"/>
  <c r="F16" i="26"/>
  <c r="G16" i="26"/>
  <c r="F17" i="26"/>
  <c r="G17" i="26" s="1"/>
  <c r="F7" i="26"/>
  <c r="G7" i="26" s="1"/>
  <c r="F64" i="26"/>
  <c r="G64" i="26" s="1"/>
  <c r="F45" i="26"/>
  <c r="G45" i="26" s="1"/>
  <c r="F26" i="26"/>
  <c r="G26" i="26" s="1"/>
  <c r="C18" i="26"/>
  <c r="G42" i="25"/>
  <c r="H42" i="25" s="1"/>
  <c r="G43" i="25"/>
  <c r="H43" i="25" s="1"/>
  <c r="G44" i="25"/>
  <c r="H44" i="25" s="1"/>
  <c r="G45" i="25"/>
  <c r="H45" i="25" s="1"/>
  <c r="G46" i="25"/>
  <c r="H46" i="25" s="1"/>
  <c r="G47" i="25"/>
  <c r="H47" i="25" s="1"/>
  <c r="G48" i="25"/>
  <c r="H48" i="25" s="1"/>
  <c r="G49" i="25"/>
  <c r="H49" i="25" s="1"/>
  <c r="G25" i="25"/>
  <c r="H25" i="25" s="1"/>
  <c r="G26" i="25"/>
  <c r="H26" i="25" s="1"/>
  <c r="G27" i="25"/>
  <c r="H27" i="25" s="1"/>
  <c r="G28" i="25"/>
  <c r="H28" i="25" s="1"/>
  <c r="G29" i="25"/>
  <c r="H29" i="25" s="1"/>
  <c r="G30" i="25"/>
  <c r="H30" i="25" s="1"/>
  <c r="G31" i="25"/>
  <c r="H31" i="25" s="1"/>
  <c r="G32" i="25"/>
  <c r="H32" i="25" s="1"/>
  <c r="D67" i="25"/>
  <c r="G58" i="25"/>
  <c r="H58" i="25" s="1"/>
  <c r="D50" i="25"/>
  <c r="G41" i="25"/>
  <c r="H41" i="25" s="1"/>
  <c r="D33" i="25"/>
  <c r="G24" i="25"/>
  <c r="H24" i="25" s="1"/>
  <c r="D16" i="25"/>
  <c r="G7" i="25"/>
  <c r="H7" i="25" s="1"/>
  <c r="G40" i="23"/>
  <c r="H40" i="23" s="1"/>
  <c r="D55" i="23"/>
  <c r="G54" i="23"/>
  <c r="H54" i="23" s="1"/>
  <c r="G53" i="23"/>
  <c r="H53" i="23" s="1"/>
  <c r="G52" i="23"/>
  <c r="H52" i="23" s="1"/>
  <c r="G51" i="23"/>
  <c r="H51" i="23" s="1"/>
  <c r="G50" i="23"/>
  <c r="H50" i="23" s="1"/>
  <c r="G49" i="23"/>
  <c r="H49" i="23" s="1"/>
  <c r="D41" i="23"/>
  <c r="G39" i="23"/>
  <c r="H39" i="23" s="1"/>
  <c r="G38" i="23"/>
  <c r="H38" i="23" s="1"/>
  <c r="G37" i="23"/>
  <c r="H37" i="23" s="1"/>
  <c r="G36" i="23"/>
  <c r="H36" i="23" s="1"/>
  <c r="G35" i="23"/>
  <c r="H35" i="23" s="1"/>
  <c r="D27" i="23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D13" i="23"/>
  <c r="G12" i="23"/>
  <c r="H12" i="23" s="1"/>
  <c r="G11" i="23"/>
  <c r="H11" i="23" s="1"/>
  <c r="G10" i="23"/>
  <c r="H10" i="23" s="1"/>
  <c r="G9" i="23"/>
  <c r="H9" i="23" s="1"/>
  <c r="G8" i="23"/>
  <c r="H8" i="23" s="1"/>
  <c r="G7" i="23"/>
  <c r="H7" i="23" s="1"/>
  <c r="F119" i="22"/>
  <c r="G119" i="22" s="1"/>
  <c r="F120" i="22"/>
  <c r="G120" i="22" s="1"/>
  <c r="F121" i="22"/>
  <c r="G121" i="22" s="1"/>
  <c r="F122" i="22"/>
  <c r="G122" i="22" s="1"/>
  <c r="F123" i="22"/>
  <c r="G123" i="22" s="1"/>
  <c r="F124" i="22"/>
  <c r="G124" i="22" s="1"/>
  <c r="F125" i="22"/>
  <c r="G125" i="22" s="1"/>
  <c r="F126" i="22"/>
  <c r="G126" i="22" s="1"/>
  <c r="F127" i="22"/>
  <c r="G127" i="22" s="1"/>
  <c r="F128" i="22"/>
  <c r="G128" i="22" s="1"/>
  <c r="F129" i="22"/>
  <c r="G129" i="22" s="1"/>
  <c r="F130" i="22"/>
  <c r="G130" i="22" s="1"/>
  <c r="F131" i="22"/>
  <c r="G131" i="22" s="1"/>
  <c r="F132" i="22"/>
  <c r="G132" i="22" s="1"/>
  <c r="F133" i="22"/>
  <c r="G133" i="22" s="1"/>
  <c r="F134" i="22"/>
  <c r="G134" i="22" s="1"/>
  <c r="F135" i="22"/>
  <c r="G135" i="22" s="1"/>
  <c r="F136" i="22"/>
  <c r="G136" i="22" s="1"/>
  <c r="F137" i="22"/>
  <c r="G137" i="22" s="1"/>
  <c r="F138" i="22"/>
  <c r="G138" i="22" s="1"/>
  <c r="F139" i="22"/>
  <c r="G139" i="22" s="1"/>
  <c r="F140" i="22"/>
  <c r="G140" i="22" s="1"/>
  <c r="F141" i="22"/>
  <c r="G141" i="22" s="1"/>
  <c r="F142" i="22"/>
  <c r="G142" i="22" s="1"/>
  <c r="F143" i="22"/>
  <c r="G143" i="22" s="1"/>
  <c r="F144" i="22"/>
  <c r="G144" i="22" s="1"/>
  <c r="F145" i="22"/>
  <c r="G145" i="22" s="1"/>
  <c r="F146" i="22"/>
  <c r="G146" i="22" s="1"/>
  <c r="G118" i="22"/>
  <c r="F82" i="22"/>
  <c r="G82" i="22" s="1"/>
  <c r="F83" i="22"/>
  <c r="G83" i="22" s="1"/>
  <c r="F84" i="22"/>
  <c r="G84" i="22" s="1"/>
  <c r="F85" i="22"/>
  <c r="G85" i="22" s="1"/>
  <c r="F86" i="22"/>
  <c r="G86" i="22" s="1"/>
  <c r="F87" i="22"/>
  <c r="G87" i="22" s="1"/>
  <c r="F88" i="22"/>
  <c r="G88" i="22" s="1"/>
  <c r="F89" i="22"/>
  <c r="G89" i="22" s="1"/>
  <c r="F90" i="22"/>
  <c r="G90" i="22" s="1"/>
  <c r="F91" i="22"/>
  <c r="G91" i="22" s="1"/>
  <c r="F92" i="22"/>
  <c r="G92" i="22" s="1"/>
  <c r="F93" i="22"/>
  <c r="G93" i="22" s="1"/>
  <c r="F94" i="22"/>
  <c r="G94" i="22" s="1"/>
  <c r="F95" i="22"/>
  <c r="G95" i="22" s="1"/>
  <c r="F96" i="22"/>
  <c r="G96" i="22" s="1"/>
  <c r="F97" i="22"/>
  <c r="G97" i="22" s="1"/>
  <c r="F98" i="22"/>
  <c r="G98" i="22" s="1"/>
  <c r="F99" i="22"/>
  <c r="G99" i="22" s="1"/>
  <c r="F100" i="22"/>
  <c r="G100" i="22" s="1"/>
  <c r="F101" i="22"/>
  <c r="G101" i="22" s="1"/>
  <c r="F102" i="22"/>
  <c r="G102" i="22" s="1"/>
  <c r="F103" i="22"/>
  <c r="G103" i="22" s="1"/>
  <c r="F104" i="22"/>
  <c r="G104" i="22" s="1"/>
  <c r="F105" i="22"/>
  <c r="G105" i="22" s="1"/>
  <c r="F106" i="22"/>
  <c r="G106" i="22" s="1"/>
  <c r="F107" i="22"/>
  <c r="G107" i="22" s="1"/>
  <c r="F108" i="22"/>
  <c r="G108" i="22" s="1"/>
  <c r="F109" i="22"/>
  <c r="G109" i="22" s="1"/>
  <c r="F45" i="22"/>
  <c r="G45" i="22" s="1"/>
  <c r="F46" i="22"/>
  <c r="G46" i="22" s="1"/>
  <c r="F47" i="22"/>
  <c r="G47" i="22" s="1"/>
  <c r="F48" i="22"/>
  <c r="G48" i="22" s="1"/>
  <c r="F49" i="22"/>
  <c r="G49" i="22" s="1"/>
  <c r="F50" i="22"/>
  <c r="G50" i="22" s="1"/>
  <c r="F51" i="22"/>
  <c r="G51" i="22" s="1"/>
  <c r="F52" i="22"/>
  <c r="G52" i="22" s="1"/>
  <c r="F53" i="22"/>
  <c r="G53" i="22" s="1"/>
  <c r="F54" i="22"/>
  <c r="G54" i="22" s="1"/>
  <c r="F55" i="22"/>
  <c r="G55" i="22" s="1"/>
  <c r="F56" i="22"/>
  <c r="G56" i="22" s="1"/>
  <c r="F57" i="22"/>
  <c r="G57" i="22" s="1"/>
  <c r="F58" i="22"/>
  <c r="G58" i="22" s="1"/>
  <c r="F59" i="22"/>
  <c r="G59" i="22" s="1"/>
  <c r="F60" i="22"/>
  <c r="G60" i="22" s="1"/>
  <c r="F61" i="22"/>
  <c r="G61" i="22" s="1"/>
  <c r="F62" i="22"/>
  <c r="G62" i="22" s="1"/>
  <c r="F63" i="22"/>
  <c r="G63" i="22" s="1"/>
  <c r="F64" i="22"/>
  <c r="G64" i="22" s="1"/>
  <c r="F65" i="22"/>
  <c r="G65" i="22" s="1"/>
  <c r="F66" i="22"/>
  <c r="G66" i="22" s="1"/>
  <c r="F67" i="22"/>
  <c r="G67" i="22" s="1"/>
  <c r="F68" i="22"/>
  <c r="G68" i="22" s="1"/>
  <c r="F69" i="22"/>
  <c r="G69" i="22" s="1"/>
  <c r="F70" i="22"/>
  <c r="G70" i="22" s="1"/>
  <c r="F71" i="22"/>
  <c r="G71" i="22" s="1"/>
  <c r="F72" i="22"/>
  <c r="G72" i="22" s="1"/>
  <c r="F8" i="22"/>
  <c r="G8" i="22" s="1"/>
  <c r="F9" i="22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7" i="22"/>
  <c r="G17" i="22" s="1"/>
  <c r="F18" i="22"/>
  <c r="G18" i="22" s="1"/>
  <c r="F19" i="22"/>
  <c r="G19" i="22" s="1"/>
  <c r="F20" i="22"/>
  <c r="G20" i="22" s="1"/>
  <c r="F21" i="22"/>
  <c r="G21" i="22" s="1"/>
  <c r="F22" i="22"/>
  <c r="G22" i="22" s="1"/>
  <c r="F23" i="22"/>
  <c r="G23" i="22" s="1"/>
  <c r="F24" i="22"/>
  <c r="G24" i="22" s="1"/>
  <c r="F25" i="22"/>
  <c r="G25" i="22" s="1"/>
  <c r="F26" i="22"/>
  <c r="G26" i="22" s="1"/>
  <c r="F27" i="22"/>
  <c r="G27" i="22" s="1"/>
  <c r="F28" i="22"/>
  <c r="G28" i="22" s="1"/>
  <c r="F29" i="22"/>
  <c r="G29" i="22" s="1"/>
  <c r="F30" i="22"/>
  <c r="G30" i="22" s="1"/>
  <c r="F31" i="22"/>
  <c r="G31" i="22" s="1"/>
  <c r="F32" i="22"/>
  <c r="G32" i="22" s="1"/>
  <c r="F33" i="22"/>
  <c r="G33" i="22" s="1"/>
  <c r="F34" i="22"/>
  <c r="G34" i="22" s="1"/>
  <c r="F35" i="22"/>
  <c r="G35" i="22" s="1"/>
  <c r="F7" i="22"/>
  <c r="G7" i="22" s="1"/>
  <c r="C147" i="22"/>
  <c r="F118" i="22"/>
  <c r="C110" i="22"/>
  <c r="F81" i="22"/>
  <c r="G81" i="22" s="1"/>
  <c r="C73" i="22"/>
  <c r="F44" i="22"/>
  <c r="G44" i="22" s="1"/>
  <c r="C36" i="22"/>
  <c r="G58" i="21"/>
  <c r="H58" i="21" s="1"/>
  <c r="G57" i="21"/>
  <c r="H57" i="21" s="1"/>
  <c r="G56" i="21"/>
  <c r="H56" i="21" s="1"/>
  <c r="G55" i="21"/>
  <c r="H55" i="21" s="1"/>
  <c r="G54" i="21"/>
  <c r="H54" i="21" s="1"/>
  <c r="G53" i="21"/>
  <c r="H53" i="21" s="1"/>
  <c r="G52" i="21"/>
  <c r="H52" i="21" s="1"/>
  <c r="G43" i="21"/>
  <c r="H43" i="21" s="1"/>
  <c r="G42" i="21"/>
  <c r="H42" i="21" s="1"/>
  <c r="G41" i="21"/>
  <c r="H41" i="21" s="1"/>
  <c r="G40" i="21"/>
  <c r="H40" i="21" s="1"/>
  <c r="G39" i="21"/>
  <c r="H39" i="21" s="1"/>
  <c r="G38" i="21"/>
  <c r="H38" i="21" s="1"/>
  <c r="G37" i="21"/>
  <c r="H37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C59" i="21"/>
  <c r="C44" i="21"/>
  <c r="C29" i="21"/>
  <c r="C14" i="21"/>
  <c r="G7" i="21"/>
  <c r="H7" i="21" s="1"/>
  <c r="H7" i="17"/>
  <c r="E107" i="17"/>
  <c r="E80" i="17"/>
  <c r="E53" i="17"/>
  <c r="I95" i="28" l="1"/>
  <c r="I47" i="28"/>
  <c r="I71" i="28"/>
  <c r="H41" i="23"/>
  <c r="I23" i="28"/>
  <c r="H67" i="25"/>
  <c r="G15" i="27"/>
  <c r="G75" i="26"/>
  <c r="G18" i="26"/>
  <c r="G56" i="26"/>
  <c r="G37" i="26"/>
  <c r="H50" i="25"/>
  <c r="H16" i="25"/>
  <c r="H33" i="25"/>
  <c r="H55" i="23"/>
  <c r="H13" i="23"/>
  <c r="H27" i="23"/>
  <c r="G147" i="22"/>
  <c r="G110" i="22"/>
  <c r="G36" i="22"/>
  <c r="G73" i="22"/>
  <c r="H14" i="21"/>
  <c r="H29" i="21"/>
  <c r="H44" i="21"/>
  <c r="H59" i="21"/>
  <c r="H107" i="17"/>
  <c r="H80" i="17"/>
  <c r="H53" i="17"/>
  <c r="I100" i="28" l="1"/>
  <c r="G68" i="27"/>
  <c r="G80" i="26"/>
  <c r="H72" i="25"/>
  <c r="H60" i="23"/>
  <c r="G152" i="22"/>
  <c r="H64" i="21"/>
  <c r="E26" i="17" l="1"/>
  <c r="H26" i="17" l="1"/>
  <c r="H112" i="17" s="1"/>
</calcChain>
</file>

<file path=xl/sharedStrings.xml><?xml version="1.0" encoding="utf-8"?>
<sst xmlns="http://schemas.openxmlformats.org/spreadsheetml/2006/main" count="2044" uniqueCount="266">
  <si>
    <t>A</t>
  </si>
  <si>
    <t>B</t>
  </si>
  <si>
    <t>C</t>
  </si>
  <si>
    <t>E</t>
  </si>
  <si>
    <t>F</t>
  </si>
  <si>
    <t>Option Year 1</t>
  </si>
  <si>
    <t>Option Year 2</t>
  </si>
  <si>
    <t>D</t>
  </si>
  <si>
    <t>Estimated          Weekly                Hours                     Of                     Coverage</t>
  </si>
  <si>
    <t>Type                      of                     Guard</t>
  </si>
  <si>
    <t>Armed</t>
  </si>
  <si>
    <t>G</t>
  </si>
  <si>
    <t xml:space="preserve">Proposed                                Hourly                                Rates                 </t>
  </si>
  <si>
    <t>Estimated         Annual                                                                     Security             Fees</t>
  </si>
  <si>
    <t>Mary Jane Richardson</t>
  </si>
  <si>
    <t xml:space="preserve"> Maudelle Brown</t>
  </si>
  <si>
    <t>Lincoln Perry Apts.</t>
  </si>
  <si>
    <t>Lincoln Perry Annex</t>
  </si>
  <si>
    <t>Judge Slater Apts.4218</t>
  </si>
  <si>
    <t>Judge Slater Apts.740</t>
  </si>
  <si>
    <t>Judge Green Apartments</t>
  </si>
  <si>
    <t>Ada S. Dennison-McKinley</t>
  </si>
  <si>
    <t>Dr. Mildred Harris</t>
  </si>
  <si>
    <t>Vivian Carter</t>
  </si>
  <si>
    <t>Robert Lawrence Apts.</t>
  </si>
  <si>
    <t>Armour Sq 3120</t>
  </si>
  <si>
    <t>Armour Sq 3146</t>
  </si>
  <si>
    <t>Armour Sq 3216</t>
  </si>
  <si>
    <t>Armour Sq 3250</t>
  </si>
  <si>
    <t>Long Life</t>
  </si>
  <si>
    <t>Minnie Ripperton</t>
  </si>
  <si>
    <t>Vivian Gordon- Harsh</t>
  </si>
  <si>
    <t>Area 1 Supervisor</t>
  </si>
  <si>
    <t>Site Category</t>
  </si>
  <si>
    <t>To be used as extra at a site for crime response</t>
  </si>
  <si>
    <t>Estimated  Compensation     for                           Two Year              Base Term</t>
  </si>
  <si>
    <t xml:space="preserve">Area 1 Senior (A1S) Package                                                                        </t>
  </si>
  <si>
    <t>A1S PACKAGE TOTALS</t>
  </si>
  <si>
    <t>2-Year Base Term</t>
  </si>
  <si>
    <t>Option Year 3</t>
  </si>
  <si>
    <t>Estimated  Compensation     for                           Option Year 1</t>
  </si>
  <si>
    <t>Estimated  Compensation     for                           Option Year 2</t>
  </si>
  <si>
    <t>Estimated  Compensation     for                           Option Year 3</t>
  </si>
  <si>
    <t>Aggregate Total for Column G ( 2-Year Base + Option Year One + Option Year Two + Option Year Three)</t>
  </si>
  <si>
    <t>RFP EVENT NO. 3271 for Security Services</t>
  </si>
  <si>
    <t xml:space="preserve">FEE FORM - PROPOSAL AREA 1 SENIOR PACKAGE </t>
  </si>
  <si>
    <t>Lake Parc Place</t>
  </si>
  <si>
    <t>Washington Park</t>
  </si>
  <si>
    <t xml:space="preserve">7120 S. Merrill </t>
  </si>
  <si>
    <t>Bridgeport</t>
  </si>
  <si>
    <t>Wentworth Gardens</t>
  </si>
  <si>
    <t>F-High Rise</t>
  </si>
  <si>
    <t>F High Rise</t>
  </si>
  <si>
    <t>Mobile- Various</t>
  </si>
  <si>
    <t>F- Small Apt.</t>
  </si>
  <si>
    <t>F- Complex</t>
  </si>
  <si>
    <t xml:space="preserve">Area 1 Family (A1F) Package                                                                        </t>
  </si>
  <si>
    <t xml:space="preserve">Area 1 Family (A1F) Package   </t>
  </si>
  <si>
    <t>A1F PACKAGE TOTALS</t>
  </si>
  <si>
    <t xml:space="preserve">FEE FORM - PROPOSAL AREA 1 FAMILY PACKAGE </t>
  </si>
  <si>
    <t>Lidia Pucinska 847</t>
  </si>
  <si>
    <t>Lidia Pucinska 838</t>
  </si>
  <si>
    <t>Las Americas</t>
  </si>
  <si>
    <t>William Jones</t>
  </si>
  <si>
    <t>Margaret Day Blake</t>
  </si>
  <si>
    <t>Maria Martinez</t>
  </si>
  <si>
    <t>Elizabeth Woods</t>
  </si>
  <si>
    <t>Flannery 1507</t>
  </si>
  <si>
    <t>Flannery 1531</t>
  </si>
  <si>
    <t>Mary Hartwell Catherwood 20</t>
  </si>
  <si>
    <t>Mary Hartwell Catherwood 30</t>
  </si>
  <si>
    <t>Mary Hartwell Catherwood 40</t>
  </si>
  <si>
    <t>Ella Flag Young</t>
  </si>
  <si>
    <t>Edith Spurlock Sampson</t>
  </si>
  <si>
    <t>Hattie Callner</t>
  </si>
  <si>
    <t>Britton Budd</t>
  </si>
  <si>
    <t>Castleman Apartments</t>
  </si>
  <si>
    <t>Judge Fisher</t>
  </si>
  <si>
    <t>Kenmore</t>
  </si>
  <si>
    <t>Pomeroy</t>
  </si>
  <si>
    <t>Schnieder Apartments</t>
  </si>
  <si>
    <t>Daniel Hudson Burnham</t>
  </si>
  <si>
    <t>Zelda Ormes</t>
  </si>
  <si>
    <t>076-Caroline Hedger</t>
  </si>
  <si>
    <t>Crowder</t>
  </si>
  <si>
    <t>Mulvey</t>
  </si>
  <si>
    <t>Devon</t>
  </si>
  <si>
    <t>Area 3 Supervisor</t>
  </si>
  <si>
    <t xml:space="preserve">Area 3 Family (A3F) Package                                                                        </t>
  </si>
  <si>
    <t xml:space="preserve">FEE FORM - PROPOSAL AREA 3 FAMILY PACKAGE </t>
  </si>
  <si>
    <t>A3F PACKAGE TOTALS</t>
  </si>
  <si>
    <t xml:space="preserve">Area 2 Family (A2F) Package   </t>
  </si>
  <si>
    <t>Altgeld/Murray</t>
  </si>
  <si>
    <t>Trumbull</t>
  </si>
  <si>
    <t>Lowden</t>
  </si>
  <si>
    <t>Mahalia Jackson 9141</t>
  </si>
  <si>
    <t>Mahalia Jackson 9177</t>
  </si>
  <si>
    <t>Mobile Supervisor</t>
  </si>
  <si>
    <t>F-Complex</t>
  </si>
  <si>
    <t>F- COmplex</t>
  </si>
  <si>
    <t>A3S PACKAGE TOTALS</t>
  </si>
  <si>
    <t xml:space="preserve">FEE FORM - PROPOSAL AREA 3 PACKAGE </t>
  </si>
  <si>
    <t xml:space="preserve">Area 3 (A3S) Package                                                                        </t>
  </si>
  <si>
    <t xml:space="preserve">Area 2 (A2SF) Package                                                                        </t>
  </si>
  <si>
    <t>A2SF PACKAGE TOTALS</t>
  </si>
  <si>
    <t xml:space="preserve">Area 2 (A2SF) Package   </t>
  </si>
  <si>
    <t xml:space="preserve">FEE FORM - PROPOSAL AREA 2SF PACKAGE </t>
  </si>
  <si>
    <t>Dearborn Homes</t>
  </si>
  <si>
    <t>Dearborn Homes- Supervision</t>
  </si>
  <si>
    <t>Patrick Sullivan</t>
  </si>
  <si>
    <t>ABLA</t>
  </si>
  <si>
    <t>Horner Annex</t>
  </si>
  <si>
    <t>Loomis Courts</t>
  </si>
  <si>
    <t>Harrison Courts</t>
  </si>
  <si>
    <t>Cabrini Rowhouse</t>
  </si>
  <si>
    <t>F-HR</t>
  </si>
  <si>
    <t xml:space="preserve">Area 3 Family (A3F) Package   </t>
  </si>
  <si>
    <t>FEE FORM - PROPOSAL AREA 4/5 FAMILY/SENIOR</t>
  </si>
  <si>
    <t xml:space="preserve">Area 4/5 (A45FS) Package                                                                        </t>
  </si>
  <si>
    <t>A45FS PACKAGE TOTALS</t>
  </si>
  <si>
    <t>Albany Terrace</t>
  </si>
  <si>
    <t>Alfred Barnett Duster</t>
  </si>
  <si>
    <t>Irene McCoy Gaines</t>
  </si>
  <si>
    <t>Elizabeth Davis</t>
  </si>
  <si>
    <t>Fannie Emanuel</t>
  </si>
  <si>
    <t>Lorraine Hansberry</t>
  </si>
  <si>
    <t>Wicker Park</t>
  </si>
  <si>
    <t>Wicker Park Annex</t>
  </si>
  <si>
    <t>Lawndale Gardens</t>
  </si>
  <si>
    <t>925 S. California</t>
  </si>
  <si>
    <t>Area 4-5 Supervisor</t>
  </si>
  <si>
    <t>Senior</t>
  </si>
  <si>
    <t>F- Sm. Apt.</t>
  </si>
  <si>
    <t>Type of Guard</t>
  </si>
  <si>
    <t>Pope</t>
  </si>
  <si>
    <t>Overton</t>
  </si>
  <si>
    <t>FIC</t>
  </si>
  <si>
    <t>CHA Central HQ</t>
  </si>
  <si>
    <t>Special Events</t>
  </si>
  <si>
    <t>New Space- HCV</t>
  </si>
  <si>
    <t>Board Meetings</t>
  </si>
  <si>
    <t xml:space="preserve">FEE FORM - PROPOSAL NON-RESIDENTAL PACKAGE </t>
  </si>
  <si>
    <t xml:space="preserve">Non-Residential Package                                                                        </t>
  </si>
  <si>
    <t>NR PACKAGE TOTALS</t>
  </si>
  <si>
    <t>Non-Residential</t>
  </si>
  <si>
    <t>CHA Headquarters</t>
  </si>
  <si>
    <t>Type  of                     Guard</t>
  </si>
  <si>
    <t>Street Supervisor North</t>
  </si>
  <si>
    <t>Street Supervisor South</t>
  </si>
  <si>
    <t>AREA 1 CERT</t>
  </si>
  <si>
    <t>AREA 2 CERT</t>
  </si>
  <si>
    <t>AREA 3 CERT</t>
  </si>
  <si>
    <t>AREA 4/5 CERT</t>
  </si>
  <si>
    <t>Senior Site Team A1/2 (SST)</t>
  </si>
  <si>
    <t>Senior Site Team A3/4/5 (SST)</t>
  </si>
  <si>
    <t>Vacant Unit Team (VUT)</t>
  </si>
  <si>
    <t>Location</t>
  </si>
  <si>
    <t>A 3,4,5</t>
  </si>
  <si>
    <t>A 1,2, Events</t>
  </si>
  <si>
    <t>A1</t>
  </si>
  <si>
    <t>A2</t>
  </si>
  <si>
    <t>A3</t>
  </si>
  <si>
    <t>A4/5</t>
  </si>
  <si>
    <t>A 1/2</t>
  </si>
  <si>
    <t>A 3/4/5</t>
  </si>
  <si>
    <t>Various</t>
  </si>
  <si>
    <t xml:space="preserve">1600-0800 Daily </t>
  </si>
  <si>
    <t>24/7</t>
  </si>
  <si>
    <t>0700-2300</t>
  </si>
  <si>
    <t>0800-1600</t>
  </si>
  <si>
    <t>Special Events- White Sox</t>
  </si>
  <si>
    <t>Special Events- Memorial Day</t>
  </si>
  <si>
    <t>Surge and Special Deployment</t>
  </si>
  <si>
    <t>Special Deployment Contingency</t>
  </si>
  <si>
    <t>C3 Supervisor</t>
  </si>
  <si>
    <t>C3 Corrdinator</t>
  </si>
  <si>
    <t>Dearborn Control</t>
  </si>
  <si>
    <t>M-F 8 per day</t>
  </si>
  <si>
    <t>As needed</t>
  </si>
  <si>
    <t xml:space="preserve">Daily Service Hours </t>
  </si>
  <si>
    <t>H</t>
  </si>
  <si>
    <t>I</t>
  </si>
  <si>
    <t>J</t>
  </si>
  <si>
    <t>Address</t>
  </si>
  <si>
    <t>4930 S. Langley</t>
  </si>
  <si>
    <t>4949 S. Cottage Grove</t>
  </si>
  <si>
    <t>243 E. 32nd</t>
  </si>
  <si>
    <t>4218 S. Cottage Grove</t>
  </si>
  <si>
    <t>740 E. 43rd St</t>
  </si>
  <si>
    <t>4030 S. Lake Park</t>
  </si>
  <si>
    <t>661 E. 69th</t>
  </si>
  <si>
    <t>6360 S. Minerva</t>
  </si>
  <si>
    <t>6401 S. Yale</t>
  </si>
  <si>
    <t>655 W. 65th St</t>
  </si>
  <si>
    <t>3120 S. Wentworth</t>
  </si>
  <si>
    <t>3146 S. Wentworth</t>
  </si>
  <si>
    <t>3216 S. Wentworth</t>
  </si>
  <si>
    <t>3250 S. Wentworth</t>
  </si>
  <si>
    <t>344 W. 28th Pl</t>
  </si>
  <si>
    <t>4250 S. Princeton</t>
  </si>
  <si>
    <t>4227 S. Oakenwald</t>
  </si>
  <si>
    <t>Estimated          Weekly                Hours                     Of                     Coverage*</t>
  </si>
  <si>
    <t xml:space="preserve">Vehicle Patrol </t>
  </si>
  <si>
    <t>Vehicle Patrol Required</t>
  </si>
  <si>
    <t>1 Unarmed Officer</t>
  </si>
  <si>
    <t>2 Unarmed Officer</t>
  </si>
  <si>
    <t xml:space="preserve">1 Unarmed Officer </t>
  </si>
  <si>
    <t>1 Armed Officer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</si>
  <si>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Two Year Base Term.  
*Weekly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</si>
  <si>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1.  
*Weekly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</si>
  <si>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2.  
*Weekly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</si>
  <si>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3.  
*Weekly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</si>
  <si>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</t>
    </r>
    <r>
      <rPr>
        <b/>
        <sz val="12"/>
        <color theme="1"/>
        <rFont val="Arial Narrow"/>
        <family val="2"/>
      </rPr>
      <t xml:space="preserve"> Column H</t>
    </r>
    <r>
      <rPr>
        <sz val="12"/>
        <color theme="1"/>
        <rFont val="Arial Narrow"/>
        <family val="2"/>
      </rPr>
      <t xml:space="preserve"> will be Respondent's estimated compensation for Two Year Base Term.
*Estimated weekly hours are based on the number of officers per shift.</t>
    </r>
  </si>
  <si>
    <t>2 Armed Officers</t>
  </si>
  <si>
    <t>3 Armed Officers</t>
  </si>
  <si>
    <t>4 Armed Officers</t>
  </si>
  <si>
    <t>1Armed Officers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</si>
  <si>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</t>
    </r>
    <r>
      <rPr>
        <b/>
        <sz val="12"/>
        <color theme="1"/>
        <rFont val="Arial Narrow"/>
        <family val="2"/>
      </rPr>
      <t xml:space="preserve"> Column H</t>
    </r>
    <r>
      <rPr>
        <sz val="12"/>
        <color theme="1"/>
        <rFont val="Arial Narrow"/>
        <family val="2"/>
      </rPr>
      <t xml:space="preserve"> will be Respondent's estimated compensation for Option Year 1.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</si>
  <si>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2.
*Estimated weekly hours are based on the number of officers per shift.</t>
    </r>
  </si>
  <si>
    <r>
      <t>Respondents shall enter their hourly rates in dollars and cents with no symbols in</t>
    </r>
    <r>
      <rPr>
        <b/>
        <sz val="12"/>
        <color theme="1"/>
        <rFont val="Arial Narrow"/>
        <family val="2"/>
      </rPr>
      <t xml:space="preserve"> 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 xml:space="preserve">Column H </t>
    </r>
    <r>
      <rPr>
        <sz val="12"/>
        <color theme="1"/>
        <rFont val="Arial Narrow"/>
        <family val="2"/>
      </rPr>
      <t>will be Respondent's estimated compensation for Option Year 3.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</si>
  <si>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 for Option Year 2.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</si>
  <si>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1. 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</si>
  <si>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 for Option Year 3. 
 *Estimated weekly hours are based on the number of officers per shift.</t>
    </r>
  </si>
  <si>
    <t>1 Armed Officers</t>
  </si>
  <si>
    <t>Vehicle Patrol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</si>
  <si>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1.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</si>
  <si>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2.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</si>
  <si>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3.</t>
    </r>
  </si>
  <si>
    <t>18 Armed Officers</t>
  </si>
  <si>
    <t>2 Armed Officer</t>
  </si>
  <si>
    <t>3 Armed Officer</t>
  </si>
  <si>
    <t>4 Armed Officer</t>
  </si>
  <si>
    <t xml:space="preserve">Armed 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</si>
  <si>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1.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</si>
  <si>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2.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</si>
  <si>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3. 
*Estimated weekly hours are based on the number of officers per shift. </t>
    </r>
  </si>
  <si>
    <t>1 Vehicle Patrol Required</t>
  </si>
  <si>
    <t>Vehicles Patrol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</si>
  <si>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I</t>
    </r>
    <r>
      <rPr>
        <sz val="12"/>
        <color theme="1"/>
        <rFont val="Arial Narrow"/>
        <family val="2"/>
      </rPr>
      <t xml:space="preserve"> will be Respondent's estimated compensation for Option Year 1.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</si>
  <si>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I</t>
    </r>
    <r>
      <rPr>
        <sz val="12"/>
        <color theme="1"/>
        <rFont val="Arial Narrow"/>
        <family val="2"/>
      </rPr>
      <t xml:space="preserve"> will be Respondent's estimated compensation for Option Year 2.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</si>
  <si>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I</t>
    </r>
    <r>
      <rPr>
        <sz val="12"/>
        <color theme="1"/>
        <rFont val="Arial Narrow"/>
        <family val="2"/>
      </rPr>
      <t xml:space="preserve"> will be Respondent's estimated compensation for Option Year 3.</t>
    </r>
  </si>
  <si>
    <t xml:space="preserve"> 1 Armed Officer</t>
  </si>
  <si>
    <t>2 Officers 8:00-4:00 &amp; 4 Officers 1600-0800</t>
  </si>
  <si>
    <r>
      <t xml:space="preserve">These are </t>
    </r>
    <r>
      <rPr>
        <b/>
        <sz val="11"/>
        <color theme="1"/>
        <rFont val="Calibri"/>
        <family val="2"/>
        <scheme val="minor"/>
      </rPr>
      <t>annual</t>
    </r>
    <r>
      <rPr>
        <sz val="11"/>
        <color theme="1"/>
        <rFont val="Calibri"/>
        <family val="2"/>
        <scheme val="minor"/>
      </rPr>
      <t xml:space="preserve"> hours needed. Multiple Officers per occasion.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</si>
  <si>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Two Year Base Term. 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</si>
  <si>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 xml:space="preserve">Column F </t>
    </r>
    <r>
      <rPr>
        <sz val="12"/>
        <color theme="1"/>
        <rFont val="Arial Narrow"/>
        <family val="2"/>
      </rPr>
      <t xml:space="preserve">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1. 
*Estimated weekly hours are based on the number of officers per shift.</t>
    </r>
  </si>
  <si>
    <r>
      <t>Respondents shall enter their hourly rates in dollars and cents with no symbols in</t>
    </r>
    <r>
      <rPr>
        <b/>
        <sz val="12"/>
        <color theme="1"/>
        <rFont val="Arial Narrow"/>
        <family val="2"/>
      </rPr>
      <t xml:space="preserve"> 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2. 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</si>
  <si>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 on</t>
    </r>
    <r>
      <rPr>
        <sz val="12"/>
        <color theme="1"/>
        <rFont val="Arial Narrow"/>
        <family val="2"/>
      </rPr>
      <t xml:space="preserve">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3.  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</si>
  <si>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I</t>
    </r>
    <r>
      <rPr>
        <sz val="12"/>
        <color theme="1"/>
        <rFont val="Arial Narrow"/>
        <family val="2"/>
      </rPr>
      <t xml:space="preserve"> will be Respondent's estimated compensation for Two Year Base Term.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</si>
  <si>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Two Year Base Term.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</si>
  <si>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Two Year Base Term. 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</si>
  <si>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1.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</si>
  <si>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2.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</si>
  <si>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3.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</si>
  <si>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two Year Base Term. 
*Estimated weekly hours are based on the number of officers per shift.</t>
    </r>
  </si>
  <si>
    <t xml:space="preserve">FEE FORM - PROPOSAL CERT PROGRAM PACKAGE </t>
  </si>
  <si>
    <t xml:space="preserve">Cert Program Package                                                                        </t>
  </si>
  <si>
    <t>CERT PACKAGE TOTALS</t>
  </si>
  <si>
    <t xml:space="preserve"> CERT PACKAGE TOTALS</t>
  </si>
  <si>
    <t>Maudelle Brown</t>
  </si>
  <si>
    <t>Printed Name of Authorized Company Representative</t>
  </si>
  <si>
    <t>Date</t>
  </si>
  <si>
    <t>Signed Name of Authorized Company Representative</t>
  </si>
  <si>
    <t>Title</t>
  </si>
  <si>
    <t>Name of Company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</si>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</sst>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DB91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" fillId="0" borderId="12" xfId="0" applyFont="1" applyBorder="1" applyProtection="1">
      <protection locked="0"/>
    </xf>
    <xf numFmtId="165" fontId="3" fillId="3" borderId="0" xfId="0" applyNumberFormat="1" applyFont="1" applyFill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2" borderId="17" xfId="0" applyFont="1" applyFill="1" applyBorder="1" applyAlignment="1" applyProtection="1">
      <alignment horizontal="center"/>
      <protection locked="0"/>
    </xf>
    <xf numFmtId="3" fontId="3" fillId="2" borderId="18" xfId="0" applyNumberFormat="1" applyFont="1" applyFill="1" applyBorder="1" applyAlignment="1" applyProtection="1">
      <alignment horizontal="center"/>
      <protection locked="0"/>
    </xf>
    <xf numFmtId="3" fontId="3" fillId="2" borderId="19" xfId="0" applyNumberFormat="1" applyFont="1" applyFill="1" applyBorder="1" applyAlignment="1" applyProtection="1">
      <alignment horizontal="center"/>
      <protection locked="0"/>
    </xf>
    <xf numFmtId="165" fontId="3" fillId="3" borderId="19" xfId="0" applyNumberFormat="1" applyFont="1" applyFill="1" applyBorder="1" applyAlignment="1" applyProtection="1">
      <alignment horizontal="center" vertical="center"/>
      <protection locked="0"/>
    </xf>
    <xf numFmtId="164" fontId="3" fillId="2" borderId="20" xfId="0" applyNumberFormat="1" applyFont="1" applyFill="1" applyBorder="1" applyAlignment="1" applyProtection="1">
      <alignment horizontal="center"/>
      <protection locked="0"/>
    </xf>
    <xf numFmtId="3" fontId="3" fillId="2" borderId="19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5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0" fontId="3" fillId="2" borderId="23" xfId="0" applyFont="1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3" fontId="8" fillId="0" borderId="30" xfId="0" applyNumberFormat="1" applyFont="1" applyBorder="1" applyProtection="1">
      <protection locked="0"/>
    </xf>
    <xf numFmtId="3" fontId="3" fillId="2" borderId="21" xfId="0" applyNumberFormat="1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3" fontId="8" fillId="0" borderId="0" xfId="0" applyNumberFormat="1" applyFont="1" applyAlignment="1" applyProtection="1">
      <alignment wrapText="1"/>
      <protection locked="0"/>
    </xf>
    <xf numFmtId="164" fontId="0" fillId="0" borderId="14" xfId="0" applyNumberFormat="1" applyBorder="1"/>
    <xf numFmtId="0" fontId="1" fillId="0" borderId="0" xfId="0" applyFont="1"/>
    <xf numFmtId="0" fontId="2" fillId="2" borderId="2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/>
    </xf>
    <xf numFmtId="0" fontId="1" fillId="0" borderId="12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5" fontId="3" fillId="3" borderId="15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8" fillId="0" borderId="30" xfId="0" applyNumberFormat="1" applyFont="1" applyBorder="1"/>
    <xf numFmtId="3" fontId="3" fillId="2" borderId="23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3" fontId="3" fillId="2" borderId="29" xfId="0" applyNumberFormat="1" applyFont="1" applyFill="1" applyBorder="1" applyAlignment="1">
      <alignment horizontal="center"/>
    </xf>
    <xf numFmtId="3" fontId="3" fillId="2" borderId="26" xfId="0" applyNumberFormat="1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164" fontId="3" fillId="2" borderId="28" xfId="0" applyNumberFormat="1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26" xfId="0" applyBorder="1" applyAlignment="1">
      <alignment horizontal="center" wrapText="1"/>
    </xf>
    <xf numFmtId="3" fontId="1" fillId="0" borderId="26" xfId="0" applyNumberFormat="1" applyFont="1" applyBorder="1" applyAlignment="1">
      <alignment horizontal="center"/>
    </xf>
    <xf numFmtId="3" fontId="1" fillId="0" borderId="29" xfId="0" applyNumberFormat="1" applyFont="1" applyBorder="1" applyAlignment="1">
      <alignment horizontal="center"/>
    </xf>
    <xf numFmtId="0" fontId="4" fillId="0" borderId="32" xfId="0" applyFont="1" applyBorder="1" applyAlignment="1">
      <alignment horizontal="left"/>
    </xf>
    <xf numFmtId="3" fontId="1" fillId="0" borderId="33" xfId="0" applyNumberFormat="1" applyFont="1" applyBorder="1" applyAlignment="1">
      <alignment horizontal="center"/>
    </xf>
    <xf numFmtId="0" fontId="4" fillId="0" borderId="34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0" fillId="0" borderId="30" xfId="0" applyBorder="1" applyAlignment="1">
      <alignment horizontal="center" wrapText="1"/>
    </xf>
    <xf numFmtId="3" fontId="1" fillId="0" borderId="30" xfId="0" applyNumberFormat="1" applyFont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0" fillId="0" borderId="37" xfId="0" applyBorder="1" applyProtection="1">
      <protection locked="0"/>
    </xf>
    <xf numFmtId="0" fontId="4" fillId="0" borderId="3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B913"/>
      <color rgb="FF7FBA00"/>
      <color rgb="FF009E49"/>
      <color rgb="FF00C1B5"/>
      <color rgb="FF00C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8F4C-F45F-40AF-BC52-70547C2A2EE0}">
  <sheetPr>
    <pageSetUpPr fitToPage="1"/>
  </sheetPr>
  <dimension ref="A1:K127"/>
  <sheetViews>
    <sheetView zoomScale="80" zoomScaleNormal="80" workbookViewId="0">
      <selection activeCell="G62" sqref="G62"/>
    </sheetView>
  </sheetViews>
  <sheetFormatPr defaultColWidth="9.28515625" defaultRowHeight="15" x14ac:dyDescent="0.25"/>
  <cols>
    <col min="1" max="1" width="35.28515625" style="1" customWidth="1"/>
    <col min="2" max="2" width="32.42578125" style="1" customWidth="1"/>
    <col min="3" max="3" width="13.7109375" style="1" customWidth="1"/>
    <col min="4" max="8" width="20.7109375" style="1" customWidth="1"/>
    <col min="9" max="16384" width="9.28515625" style="1"/>
  </cols>
  <sheetData>
    <row r="1" spans="1:11" ht="35.1" customHeight="1" x14ac:dyDescent="0.3">
      <c r="A1" s="96" t="s">
        <v>44</v>
      </c>
      <c r="B1" s="96"/>
      <c r="C1" s="96"/>
      <c r="D1" s="96"/>
      <c r="E1" s="96"/>
      <c r="F1" s="96"/>
      <c r="G1" s="96"/>
      <c r="H1" s="96"/>
    </row>
    <row r="2" spans="1:11" ht="25.15" customHeight="1" x14ac:dyDescent="0.3">
      <c r="A2" s="96" t="s">
        <v>45</v>
      </c>
      <c r="B2" s="96"/>
      <c r="C2" s="96"/>
      <c r="D2" s="96"/>
      <c r="E2" s="96"/>
      <c r="F2" s="96"/>
      <c r="G2" s="96"/>
      <c r="H2" s="96"/>
    </row>
    <row r="3" spans="1:11" ht="14.1" customHeight="1" thickBot="1" x14ac:dyDescent="0.35">
      <c r="A3" s="35"/>
      <c r="B3" s="35"/>
      <c r="C3" s="35"/>
      <c r="D3" s="35"/>
      <c r="E3" s="35"/>
      <c r="F3" s="35"/>
      <c r="G3" s="35"/>
      <c r="H3" s="35"/>
    </row>
    <row r="4" spans="1:11" ht="19.149999999999999" customHeight="1" thickBot="1" x14ac:dyDescent="0.3">
      <c r="A4" s="36" t="s">
        <v>0</v>
      </c>
      <c r="B4" s="37" t="s">
        <v>1</v>
      </c>
      <c r="C4" s="37" t="s">
        <v>2</v>
      </c>
      <c r="D4" s="37" t="s">
        <v>7</v>
      </c>
      <c r="E4" s="37" t="s">
        <v>3</v>
      </c>
      <c r="F4" s="37" t="s">
        <v>4</v>
      </c>
      <c r="G4" s="37" t="s">
        <v>11</v>
      </c>
      <c r="H4" s="38" t="s">
        <v>180</v>
      </c>
    </row>
    <row r="5" spans="1:11" ht="19.149999999999999" customHeight="1" thickBot="1" x14ac:dyDescent="0.3">
      <c r="A5" s="97" t="s">
        <v>38</v>
      </c>
      <c r="B5" s="98"/>
      <c r="C5" s="98"/>
      <c r="D5" s="98"/>
      <c r="E5" s="98"/>
      <c r="F5" s="98"/>
      <c r="G5" s="98"/>
      <c r="H5" s="99"/>
    </row>
    <row r="6" spans="1:11" ht="90" customHeight="1" thickBot="1" x14ac:dyDescent="0.3">
      <c r="A6" s="39" t="s">
        <v>36</v>
      </c>
      <c r="B6" s="40" t="s">
        <v>183</v>
      </c>
      <c r="C6" s="41" t="s">
        <v>33</v>
      </c>
      <c r="D6" s="41" t="s">
        <v>146</v>
      </c>
      <c r="E6" s="41" t="s">
        <v>201</v>
      </c>
      <c r="F6" s="41" t="s">
        <v>12</v>
      </c>
      <c r="G6" s="41" t="s">
        <v>13</v>
      </c>
      <c r="H6" s="42" t="s">
        <v>35</v>
      </c>
    </row>
    <row r="7" spans="1:11" ht="16.5" customHeight="1" x14ac:dyDescent="0.3">
      <c r="A7" s="43" t="s">
        <v>14</v>
      </c>
      <c r="B7" s="44" t="s">
        <v>184</v>
      </c>
      <c r="C7" s="44" t="s">
        <v>131</v>
      </c>
      <c r="D7" s="45" t="s">
        <v>206</v>
      </c>
      <c r="E7" s="45">
        <v>168</v>
      </c>
      <c r="F7" s="9"/>
      <c r="G7" s="13">
        <f>(E7*F7)*52</f>
        <v>0</v>
      </c>
      <c r="H7" s="12">
        <f>G7*2</f>
        <v>0</v>
      </c>
      <c r="K7" s="7"/>
    </row>
    <row r="8" spans="1:11" ht="16.5" customHeight="1" x14ac:dyDescent="0.3">
      <c r="A8" s="43" t="s">
        <v>15</v>
      </c>
      <c r="B8" s="44" t="s">
        <v>185</v>
      </c>
      <c r="C8" s="44" t="s">
        <v>131</v>
      </c>
      <c r="D8" s="45" t="s">
        <v>206</v>
      </c>
      <c r="E8" s="45">
        <v>168</v>
      </c>
      <c r="F8" s="9"/>
      <c r="G8" s="13">
        <f t="shared" ref="G8:G25" si="0">(E8*F8)*52</f>
        <v>0</v>
      </c>
      <c r="H8" s="12">
        <f t="shared" ref="H8:H25" si="1">G8*2</f>
        <v>0</v>
      </c>
      <c r="K8" s="7"/>
    </row>
    <row r="9" spans="1:11" ht="16.5" customHeight="1" x14ac:dyDescent="0.3">
      <c r="A9" s="43" t="s">
        <v>16</v>
      </c>
      <c r="B9" s="44" t="s">
        <v>186</v>
      </c>
      <c r="C9" s="44" t="s">
        <v>131</v>
      </c>
      <c r="D9" s="45" t="s">
        <v>206</v>
      </c>
      <c r="E9" s="45">
        <v>168</v>
      </c>
      <c r="F9" s="9"/>
      <c r="G9" s="13">
        <f t="shared" si="0"/>
        <v>0</v>
      </c>
      <c r="H9" s="12">
        <f t="shared" si="1"/>
        <v>0</v>
      </c>
      <c r="K9" s="7"/>
    </row>
    <row r="10" spans="1:11" ht="16.5" customHeight="1" x14ac:dyDescent="0.3">
      <c r="A10" s="43" t="s">
        <v>17</v>
      </c>
      <c r="B10" s="44" t="s">
        <v>186</v>
      </c>
      <c r="C10" s="44" t="s">
        <v>131</v>
      </c>
      <c r="D10" s="45" t="s">
        <v>206</v>
      </c>
      <c r="E10" s="45">
        <v>168</v>
      </c>
      <c r="F10" s="9"/>
      <c r="G10" s="13">
        <f t="shared" si="0"/>
        <v>0</v>
      </c>
      <c r="H10" s="12">
        <f t="shared" si="1"/>
        <v>0</v>
      </c>
      <c r="K10" s="7"/>
    </row>
    <row r="11" spans="1:11" ht="16.5" customHeight="1" x14ac:dyDescent="0.3">
      <c r="A11" s="43" t="s">
        <v>18</v>
      </c>
      <c r="B11" s="44" t="s">
        <v>187</v>
      </c>
      <c r="C11" s="44" t="s">
        <v>131</v>
      </c>
      <c r="D11" s="45" t="s">
        <v>207</v>
      </c>
      <c r="E11" s="45">
        <v>168</v>
      </c>
      <c r="F11" s="9"/>
      <c r="G11" s="13">
        <f t="shared" si="0"/>
        <v>0</v>
      </c>
      <c r="H11" s="12">
        <f t="shared" si="1"/>
        <v>0</v>
      </c>
      <c r="K11" s="7"/>
    </row>
    <row r="12" spans="1:11" ht="16.5" customHeight="1" x14ac:dyDescent="0.3">
      <c r="A12" s="43" t="s">
        <v>19</v>
      </c>
      <c r="B12" s="44" t="s">
        <v>188</v>
      </c>
      <c r="C12" s="44" t="s">
        <v>131</v>
      </c>
      <c r="D12" s="45" t="s">
        <v>206</v>
      </c>
      <c r="E12" s="45">
        <v>168</v>
      </c>
      <c r="F12" s="9"/>
      <c r="G12" s="13">
        <f t="shared" si="0"/>
        <v>0</v>
      </c>
      <c r="H12" s="12">
        <f t="shared" si="1"/>
        <v>0</v>
      </c>
      <c r="K12" s="7"/>
    </row>
    <row r="13" spans="1:11" ht="16.5" customHeight="1" x14ac:dyDescent="0.3">
      <c r="A13" s="43" t="s">
        <v>20</v>
      </c>
      <c r="B13" s="44" t="s">
        <v>189</v>
      </c>
      <c r="C13" s="44" t="s">
        <v>131</v>
      </c>
      <c r="D13" s="45" t="s">
        <v>206</v>
      </c>
      <c r="E13" s="45">
        <v>168</v>
      </c>
      <c r="F13" s="9"/>
      <c r="G13" s="13">
        <f t="shared" si="0"/>
        <v>0</v>
      </c>
      <c r="H13" s="12">
        <f t="shared" si="1"/>
        <v>0</v>
      </c>
      <c r="K13" s="7"/>
    </row>
    <row r="14" spans="1:11" ht="16.5" customHeight="1" x14ac:dyDescent="0.3">
      <c r="A14" s="43" t="s">
        <v>21</v>
      </c>
      <c r="B14" s="44" t="s">
        <v>190</v>
      </c>
      <c r="C14" s="44" t="s">
        <v>131</v>
      </c>
      <c r="D14" s="45" t="s">
        <v>206</v>
      </c>
      <c r="E14" s="45">
        <v>168</v>
      </c>
      <c r="F14" s="9"/>
      <c r="G14" s="13">
        <f t="shared" si="0"/>
        <v>0</v>
      </c>
      <c r="H14" s="12">
        <f t="shared" si="1"/>
        <v>0</v>
      </c>
      <c r="K14" s="7"/>
    </row>
    <row r="15" spans="1:11" ht="16.5" customHeight="1" x14ac:dyDescent="0.3">
      <c r="A15" s="43" t="s">
        <v>22</v>
      </c>
      <c r="B15" s="44" t="s">
        <v>191</v>
      </c>
      <c r="C15" s="44" t="s">
        <v>131</v>
      </c>
      <c r="D15" s="45" t="s">
        <v>206</v>
      </c>
      <c r="E15" s="45">
        <v>168</v>
      </c>
      <c r="F15" s="9"/>
      <c r="G15" s="13">
        <f t="shared" si="0"/>
        <v>0</v>
      </c>
      <c r="H15" s="12">
        <f t="shared" si="1"/>
        <v>0</v>
      </c>
      <c r="K15" s="7"/>
    </row>
    <row r="16" spans="1:11" ht="16.5" customHeight="1" x14ac:dyDescent="0.3">
      <c r="A16" s="43" t="s">
        <v>23</v>
      </c>
      <c r="B16" s="44" t="s">
        <v>192</v>
      </c>
      <c r="C16" s="44" t="s">
        <v>131</v>
      </c>
      <c r="D16" s="45" t="s">
        <v>206</v>
      </c>
      <c r="E16" s="45">
        <v>168</v>
      </c>
      <c r="F16" s="9"/>
      <c r="G16" s="13">
        <f t="shared" si="0"/>
        <v>0</v>
      </c>
      <c r="H16" s="12">
        <f t="shared" si="1"/>
        <v>0</v>
      </c>
      <c r="K16" s="7"/>
    </row>
    <row r="17" spans="1:11" ht="16.5" customHeight="1" x14ac:dyDescent="0.3">
      <c r="A17" s="43" t="s">
        <v>24</v>
      </c>
      <c r="B17" s="44" t="s">
        <v>193</v>
      </c>
      <c r="C17" s="44" t="s">
        <v>131</v>
      </c>
      <c r="D17" s="45" t="s">
        <v>206</v>
      </c>
      <c r="E17" s="45">
        <v>168</v>
      </c>
      <c r="F17" s="9"/>
      <c r="G17" s="13">
        <f t="shared" si="0"/>
        <v>0</v>
      </c>
      <c r="H17" s="12">
        <f t="shared" si="1"/>
        <v>0</v>
      </c>
      <c r="K17" s="7"/>
    </row>
    <row r="18" spans="1:11" ht="16.5" customHeight="1" x14ac:dyDescent="0.3">
      <c r="A18" s="43" t="s">
        <v>25</v>
      </c>
      <c r="B18" s="44" t="s">
        <v>194</v>
      </c>
      <c r="C18" s="44" t="s">
        <v>131</v>
      </c>
      <c r="D18" s="45" t="s">
        <v>206</v>
      </c>
      <c r="E18" s="45">
        <v>168</v>
      </c>
      <c r="F18" s="9"/>
      <c r="G18" s="13">
        <f t="shared" si="0"/>
        <v>0</v>
      </c>
      <c r="H18" s="12">
        <f t="shared" si="1"/>
        <v>0</v>
      </c>
      <c r="K18" s="7"/>
    </row>
    <row r="19" spans="1:11" ht="16.5" customHeight="1" x14ac:dyDescent="0.3">
      <c r="A19" s="43" t="s">
        <v>26</v>
      </c>
      <c r="B19" s="44" t="s">
        <v>195</v>
      </c>
      <c r="C19" s="44" t="s">
        <v>131</v>
      </c>
      <c r="D19" s="45" t="s">
        <v>206</v>
      </c>
      <c r="E19" s="45">
        <v>168</v>
      </c>
      <c r="F19" s="9"/>
      <c r="G19" s="13">
        <f t="shared" si="0"/>
        <v>0</v>
      </c>
      <c r="H19" s="12">
        <f t="shared" si="1"/>
        <v>0</v>
      </c>
      <c r="K19" s="7"/>
    </row>
    <row r="20" spans="1:11" ht="16.5" customHeight="1" x14ac:dyDescent="0.3">
      <c r="A20" s="43" t="s">
        <v>27</v>
      </c>
      <c r="B20" s="44" t="s">
        <v>196</v>
      </c>
      <c r="C20" s="44" t="s">
        <v>131</v>
      </c>
      <c r="D20" s="45" t="s">
        <v>206</v>
      </c>
      <c r="E20" s="45">
        <v>168</v>
      </c>
      <c r="F20" s="9"/>
      <c r="G20" s="13">
        <f t="shared" si="0"/>
        <v>0</v>
      </c>
      <c r="H20" s="12">
        <f t="shared" si="1"/>
        <v>0</v>
      </c>
      <c r="K20" s="7"/>
    </row>
    <row r="21" spans="1:11" ht="16.5" customHeight="1" x14ac:dyDescent="0.3">
      <c r="A21" s="43" t="s">
        <v>28</v>
      </c>
      <c r="B21" s="44" t="s">
        <v>197</v>
      </c>
      <c r="C21" s="44" t="s">
        <v>131</v>
      </c>
      <c r="D21" s="45" t="s">
        <v>206</v>
      </c>
      <c r="E21" s="45">
        <v>168</v>
      </c>
      <c r="F21" s="9"/>
      <c r="G21" s="13">
        <f t="shared" si="0"/>
        <v>0</v>
      </c>
      <c r="H21" s="12">
        <f t="shared" si="1"/>
        <v>0</v>
      </c>
      <c r="K21" s="7"/>
    </row>
    <row r="22" spans="1:11" ht="16.5" customHeight="1" x14ac:dyDescent="0.3">
      <c r="A22" s="43" t="s">
        <v>29</v>
      </c>
      <c r="B22" s="44" t="s">
        <v>198</v>
      </c>
      <c r="C22" s="44" t="s">
        <v>131</v>
      </c>
      <c r="D22" s="45" t="s">
        <v>206</v>
      </c>
      <c r="E22" s="45">
        <v>168</v>
      </c>
      <c r="F22" s="9"/>
      <c r="G22" s="13">
        <f t="shared" si="0"/>
        <v>0</v>
      </c>
      <c r="H22" s="12">
        <f t="shared" si="1"/>
        <v>0</v>
      </c>
      <c r="K22" s="7"/>
    </row>
    <row r="23" spans="1:11" ht="16.5" customHeight="1" x14ac:dyDescent="0.3">
      <c r="A23" s="43" t="s">
        <v>30</v>
      </c>
      <c r="B23" s="44" t="s">
        <v>199</v>
      </c>
      <c r="C23" s="44" t="s">
        <v>131</v>
      </c>
      <c r="D23" s="45" t="s">
        <v>206</v>
      </c>
      <c r="E23" s="45">
        <v>168</v>
      </c>
      <c r="F23" s="9"/>
      <c r="G23" s="13">
        <f t="shared" si="0"/>
        <v>0</v>
      </c>
      <c r="H23" s="12">
        <f t="shared" si="1"/>
        <v>0</v>
      </c>
      <c r="K23" s="7"/>
    </row>
    <row r="24" spans="1:11" ht="16.5" customHeight="1" x14ac:dyDescent="0.3">
      <c r="A24" s="43" t="s">
        <v>31</v>
      </c>
      <c r="B24" s="44" t="s">
        <v>200</v>
      </c>
      <c r="C24" s="44" t="s">
        <v>131</v>
      </c>
      <c r="D24" s="45" t="s">
        <v>206</v>
      </c>
      <c r="E24" s="45">
        <v>168</v>
      </c>
      <c r="F24" s="9"/>
      <c r="G24" s="13">
        <f t="shared" si="0"/>
        <v>0</v>
      </c>
      <c r="H24" s="12">
        <f t="shared" si="1"/>
        <v>0</v>
      </c>
      <c r="K24" s="7"/>
    </row>
    <row r="25" spans="1:11" ht="16.5" customHeight="1" thickBot="1" x14ac:dyDescent="0.35">
      <c r="A25" s="43" t="s">
        <v>32</v>
      </c>
      <c r="B25" s="95" t="s">
        <v>34</v>
      </c>
      <c r="C25" s="95"/>
      <c r="D25" s="45" t="s">
        <v>207</v>
      </c>
      <c r="E25" s="46">
        <v>168</v>
      </c>
      <c r="F25" s="9"/>
      <c r="G25" s="13">
        <f t="shared" si="0"/>
        <v>0</v>
      </c>
      <c r="H25" s="12">
        <f t="shared" si="1"/>
        <v>0</v>
      </c>
      <c r="I25" s="33"/>
      <c r="J25" s="33"/>
      <c r="K25" s="7"/>
    </row>
    <row r="26" spans="1:11" ht="19.149999999999999" customHeight="1" thickBot="1" x14ac:dyDescent="0.3">
      <c r="A26" s="47" t="s">
        <v>37</v>
      </c>
      <c r="B26" s="48"/>
      <c r="C26" s="48"/>
      <c r="D26" s="32"/>
      <c r="E26" s="31">
        <f>SUM(E7:E25)</f>
        <v>3192</v>
      </c>
      <c r="F26" s="49"/>
      <c r="G26" s="50"/>
      <c r="H26" s="22">
        <f>SUM(H7:H25)</f>
        <v>0</v>
      </c>
    </row>
    <row r="27" spans="1:11" ht="14.1" customHeight="1" x14ac:dyDescent="0.25">
      <c r="A27" s="100" t="s">
        <v>208</v>
      </c>
      <c r="B27" s="101"/>
      <c r="C27" s="101"/>
      <c r="D27" s="101"/>
      <c r="E27" s="101"/>
      <c r="F27" s="101"/>
      <c r="G27" s="101"/>
      <c r="H27" s="102"/>
    </row>
    <row r="28" spans="1:11" ht="14.1" customHeight="1" x14ac:dyDescent="0.25">
      <c r="A28" s="103"/>
      <c r="B28" s="104"/>
      <c r="C28" s="104"/>
      <c r="D28" s="104"/>
      <c r="E28" s="104"/>
      <c r="F28" s="104"/>
      <c r="G28" s="104"/>
      <c r="H28" s="105"/>
    </row>
    <row r="29" spans="1:11" ht="14.1" customHeight="1" thickBot="1" x14ac:dyDescent="0.3">
      <c r="A29" s="106"/>
      <c r="B29" s="107"/>
      <c r="C29" s="107"/>
      <c r="D29" s="107"/>
      <c r="E29" s="107"/>
      <c r="F29" s="107"/>
      <c r="G29" s="107"/>
      <c r="H29" s="108"/>
    </row>
    <row r="30" spans="1:11" ht="14.1" customHeight="1" thickBot="1" x14ac:dyDescent="0.35">
      <c r="A30" s="35"/>
      <c r="B30" s="35"/>
      <c r="C30" s="35"/>
      <c r="D30" s="35"/>
      <c r="E30" s="35"/>
      <c r="F30" s="35"/>
      <c r="G30" s="35"/>
      <c r="H30" s="51"/>
    </row>
    <row r="31" spans="1:11" ht="21.75" thickTop="1" thickBot="1" x14ac:dyDescent="0.3">
      <c r="A31" s="52" t="s">
        <v>0</v>
      </c>
      <c r="B31" s="52" t="s">
        <v>1</v>
      </c>
      <c r="C31" s="52" t="s">
        <v>2</v>
      </c>
      <c r="D31" s="53" t="s">
        <v>7</v>
      </c>
      <c r="E31" s="53" t="s">
        <v>3</v>
      </c>
      <c r="F31" s="53" t="s">
        <v>4</v>
      </c>
      <c r="G31" s="53" t="s">
        <v>11</v>
      </c>
      <c r="H31" s="53" t="s">
        <v>180</v>
      </c>
    </row>
    <row r="32" spans="1:11" ht="19.5" thickTop="1" thickBot="1" x14ac:dyDescent="0.3">
      <c r="A32" s="110" t="s">
        <v>5</v>
      </c>
      <c r="B32" s="111"/>
      <c r="C32" s="111"/>
      <c r="D32" s="111"/>
      <c r="E32" s="111"/>
      <c r="F32" s="111"/>
      <c r="G32" s="111"/>
      <c r="H32" s="112"/>
    </row>
    <row r="33" spans="1:8" ht="90.75" thickBot="1" x14ac:dyDescent="0.3">
      <c r="A33" s="39" t="s">
        <v>36</v>
      </c>
      <c r="B33" s="40" t="s">
        <v>183</v>
      </c>
      <c r="C33" s="41" t="s">
        <v>33</v>
      </c>
      <c r="D33" s="41" t="s">
        <v>146</v>
      </c>
      <c r="E33" s="41" t="s">
        <v>201</v>
      </c>
      <c r="F33" s="41" t="s">
        <v>12</v>
      </c>
      <c r="G33" s="41" t="s">
        <v>13</v>
      </c>
      <c r="H33" s="42" t="s">
        <v>40</v>
      </c>
    </row>
    <row r="34" spans="1:8" ht="19.149999999999999" customHeight="1" x14ac:dyDescent="0.3">
      <c r="A34" s="43" t="s">
        <v>14</v>
      </c>
      <c r="B34" s="44" t="s">
        <v>184</v>
      </c>
      <c r="C34" s="44" t="s">
        <v>131</v>
      </c>
      <c r="D34" s="45" t="s">
        <v>206</v>
      </c>
      <c r="E34" s="45">
        <v>168</v>
      </c>
      <c r="F34" s="9"/>
      <c r="G34" s="13">
        <f>(E34*F34)*52</f>
        <v>0</v>
      </c>
      <c r="H34" s="12">
        <f>G34*1</f>
        <v>0</v>
      </c>
    </row>
    <row r="35" spans="1:8" ht="19.149999999999999" customHeight="1" x14ac:dyDescent="0.3">
      <c r="A35" s="43" t="s">
        <v>15</v>
      </c>
      <c r="B35" s="44" t="s">
        <v>185</v>
      </c>
      <c r="C35" s="44" t="s">
        <v>131</v>
      </c>
      <c r="D35" s="45" t="s">
        <v>206</v>
      </c>
      <c r="E35" s="45">
        <v>168</v>
      </c>
      <c r="F35" s="9"/>
      <c r="G35" s="13">
        <f t="shared" ref="G35:G52" si="2">(E35*F35)*52</f>
        <v>0</v>
      </c>
      <c r="H35" s="12">
        <f t="shared" ref="H35:H52" si="3">G35*1</f>
        <v>0</v>
      </c>
    </row>
    <row r="36" spans="1:8" ht="19.149999999999999" customHeight="1" x14ac:dyDescent="0.3">
      <c r="A36" s="43" t="s">
        <v>16</v>
      </c>
      <c r="B36" s="44" t="s">
        <v>186</v>
      </c>
      <c r="C36" s="44" t="s">
        <v>131</v>
      </c>
      <c r="D36" s="45" t="s">
        <v>206</v>
      </c>
      <c r="E36" s="45">
        <v>168</v>
      </c>
      <c r="F36" s="9"/>
      <c r="G36" s="13">
        <f t="shared" si="2"/>
        <v>0</v>
      </c>
      <c r="H36" s="12">
        <f t="shared" si="3"/>
        <v>0</v>
      </c>
    </row>
    <row r="37" spans="1:8" ht="19.149999999999999" customHeight="1" x14ac:dyDescent="0.3">
      <c r="A37" s="43" t="s">
        <v>17</v>
      </c>
      <c r="B37" s="44" t="s">
        <v>186</v>
      </c>
      <c r="C37" s="44" t="s">
        <v>131</v>
      </c>
      <c r="D37" s="45" t="s">
        <v>206</v>
      </c>
      <c r="E37" s="45">
        <v>168</v>
      </c>
      <c r="F37" s="9"/>
      <c r="G37" s="13">
        <f t="shared" si="2"/>
        <v>0</v>
      </c>
      <c r="H37" s="12">
        <f t="shared" si="3"/>
        <v>0</v>
      </c>
    </row>
    <row r="38" spans="1:8" ht="19.149999999999999" customHeight="1" x14ac:dyDescent="0.3">
      <c r="A38" s="43" t="s">
        <v>18</v>
      </c>
      <c r="B38" s="44" t="s">
        <v>187</v>
      </c>
      <c r="C38" s="44" t="s">
        <v>131</v>
      </c>
      <c r="D38" s="45" t="s">
        <v>207</v>
      </c>
      <c r="E38" s="45">
        <v>168</v>
      </c>
      <c r="F38" s="9"/>
      <c r="G38" s="13">
        <f t="shared" si="2"/>
        <v>0</v>
      </c>
      <c r="H38" s="12">
        <f t="shared" si="3"/>
        <v>0</v>
      </c>
    </row>
    <row r="39" spans="1:8" ht="19.149999999999999" customHeight="1" x14ac:dyDescent="0.3">
      <c r="A39" s="43" t="s">
        <v>19</v>
      </c>
      <c r="B39" s="44" t="s">
        <v>188</v>
      </c>
      <c r="C39" s="44" t="s">
        <v>131</v>
      </c>
      <c r="D39" s="45" t="s">
        <v>206</v>
      </c>
      <c r="E39" s="45">
        <v>168</v>
      </c>
      <c r="F39" s="9"/>
      <c r="G39" s="13">
        <f t="shared" si="2"/>
        <v>0</v>
      </c>
      <c r="H39" s="12">
        <f t="shared" si="3"/>
        <v>0</v>
      </c>
    </row>
    <row r="40" spans="1:8" ht="19.149999999999999" customHeight="1" x14ac:dyDescent="0.3">
      <c r="A40" s="43" t="s">
        <v>20</v>
      </c>
      <c r="B40" s="44" t="s">
        <v>189</v>
      </c>
      <c r="C40" s="44" t="s">
        <v>131</v>
      </c>
      <c r="D40" s="45" t="s">
        <v>206</v>
      </c>
      <c r="E40" s="45">
        <v>168</v>
      </c>
      <c r="F40" s="9"/>
      <c r="G40" s="13">
        <f t="shared" si="2"/>
        <v>0</v>
      </c>
      <c r="H40" s="12">
        <f t="shared" si="3"/>
        <v>0</v>
      </c>
    </row>
    <row r="41" spans="1:8" ht="19.149999999999999" customHeight="1" x14ac:dyDescent="0.3">
      <c r="A41" s="43" t="s">
        <v>21</v>
      </c>
      <c r="B41" s="44" t="s">
        <v>190</v>
      </c>
      <c r="C41" s="44" t="s">
        <v>131</v>
      </c>
      <c r="D41" s="45" t="s">
        <v>206</v>
      </c>
      <c r="E41" s="45">
        <v>168</v>
      </c>
      <c r="F41" s="9"/>
      <c r="G41" s="13">
        <f t="shared" si="2"/>
        <v>0</v>
      </c>
      <c r="H41" s="12">
        <f t="shared" si="3"/>
        <v>0</v>
      </c>
    </row>
    <row r="42" spans="1:8" ht="19.149999999999999" customHeight="1" x14ac:dyDescent="0.3">
      <c r="A42" s="43" t="s">
        <v>22</v>
      </c>
      <c r="B42" s="44" t="s">
        <v>191</v>
      </c>
      <c r="C42" s="44" t="s">
        <v>131</v>
      </c>
      <c r="D42" s="45" t="s">
        <v>206</v>
      </c>
      <c r="E42" s="45">
        <v>168</v>
      </c>
      <c r="F42" s="9"/>
      <c r="G42" s="13">
        <f t="shared" si="2"/>
        <v>0</v>
      </c>
      <c r="H42" s="12">
        <f t="shared" si="3"/>
        <v>0</v>
      </c>
    </row>
    <row r="43" spans="1:8" ht="19.149999999999999" customHeight="1" x14ac:dyDescent="0.3">
      <c r="A43" s="43" t="s">
        <v>23</v>
      </c>
      <c r="B43" s="44" t="s">
        <v>192</v>
      </c>
      <c r="C43" s="44" t="s">
        <v>131</v>
      </c>
      <c r="D43" s="45" t="s">
        <v>206</v>
      </c>
      <c r="E43" s="45">
        <v>168</v>
      </c>
      <c r="F43" s="9"/>
      <c r="G43" s="13">
        <f t="shared" si="2"/>
        <v>0</v>
      </c>
      <c r="H43" s="12">
        <f t="shared" si="3"/>
        <v>0</v>
      </c>
    </row>
    <row r="44" spans="1:8" ht="19.149999999999999" customHeight="1" x14ac:dyDescent="0.3">
      <c r="A44" s="43" t="s">
        <v>24</v>
      </c>
      <c r="B44" s="44" t="s">
        <v>193</v>
      </c>
      <c r="C44" s="44" t="s">
        <v>131</v>
      </c>
      <c r="D44" s="45" t="s">
        <v>206</v>
      </c>
      <c r="E44" s="45">
        <v>168</v>
      </c>
      <c r="F44" s="9"/>
      <c r="G44" s="13">
        <f t="shared" si="2"/>
        <v>0</v>
      </c>
      <c r="H44" s="12">
        <f t="shared" si="3"/>
        <v>0</v>
      </c>
    </row>
    <row r="45" spans="1:8" ht="19.149999999999999" customHeight="1" x14ac:dyDescent="0.3">
      <c r="A45" s="43" t="s">
        <v>25</v>
      </c>
      <c r="B45" s="44" t="s">
        <v>194</v>
      </c>
      <c r="C45" s="44" t="s">
        <v>131</v>
      </c>
      <c r="D45" s="45" t="s">
        <v>206</v>
      </c>
      <c r="E45" s="45">
        <v>168</v>
      </c>
      <c r="F45" s="9"/>
      <c r="G45" s="13">
        <f t="shared" si="2"/>
        <v>0</v>
      </c>
      <c r="H45" s="12">
        <f t="shared" si="3"/>
        <v>0</v>
      </c>
    </row>
    <row r="46" spans="1:8" ht="19.149999999999999" customHeight="1" x14ac:dyDescent="0.3">
      <c r="A46" s="43" t="s">
        <v>26</v>
      </c>
      <c r="B46" s="44" t="s">
        <v>195</v>
      </c>
      <c r="C46" s="44" t="s">
        <v>131</v>
      </c>
      <c r="D46" s="45" t="s">
        <v>206</v>
      </c>
      <c r="E46" s="45">
        <v>168</v>
      </c>
      <c r="F46" s="9"/>
      <c r="G46" s="13">
        <f t="shared" si="2"/>
        <v>0</v>
      </c>
      <c r="H46" s="12">
        <f t="shared" si="3"/>
        <v>0</v>
      </c>
    </row>
    <row r="47" spans="1:8" ht="19.149999999999999" customHeight="1" x14ac:dyDescent="0.3">
      <c r="A47" s="43" t="s">
        <v>27</v>
      </c>
      <c r="B47" s="44" t="s">
        <v>196</v>
      </c>
      <c r="C47" s="44" t="s">
        <v>131</v>
      </c>
      <c r="D47" s="45" t="s">
        <v>206</v>
      </c>
      <c r="E47" s="45">
        <v>168</v>
      </c>
      <c r="F47" s="9"/>
      <c r="G47" s="13">
        <f t="shared" si="2"/>
        <v>0</v>
      </c>
      <c r="H47" s="12">
        <f t="shared" si="3"/>
        <v>0</v>
      </c>
    </row>
    <row r="48" spans="1:8" ht="19.149999999999999" customHeight="1" x14ac:dyDescent="0.3">
      <c r="A48" s="43" t="s">
        <v>28</v>
      </c>
      <c r="B48" s="44" t="s">
        <v>197</v>
      </c>
      <c r="C48" s="44" t="s">
        <v>131</v>
      </c>
      <c r="D48" s="45" t="s">
        <v>206</v>
      </c>
      <c r="E48" s="45">
        <v>168</v>
      </c>
      <c r="F48" s="9"/>
      <c r="G48" s="13">
        <f t="shared" si="2"/>
        <v>0</v>
      </c>
      <c r="H48" s="12">
        <f t="shared" si="3"/>
        <v>0</v>
      </c>
    </row>
    <row r="49" spans="1:8" ht="19.149999999999999" customHeight="1" x14ac:dyDescent="0.3">
      <c r="A49" s="43" t="s">
        <v>29</v>
      </c>
      <c r="B49" s="44" t="s">
        <v>198</v>
      </c>
      <c r="C49" s="44" t="s">
        <v>131</v>
      </c>
      <c r="D49" s="45" t="s">
        <v>206</v>
      </c>
      <c r="E49" s="45">
        <v>168</v>
      </c>
      <c r="F49" s="9"/>
      <c r="G49" s="13">
        <f t="shared" si="2"/>
        <v>0</v>
      </c>
      <c r="H49" s="12">
        <f t="shared" si="3"/>
        <v>0</v>
      </c>
    </row>
    <row r="50" spans="1:8" ht="18" x14ac:dyDescent="0.3">
      <c r="A50" s="43" t="s">
        <v>30</v>
      </c>
      <c r="B50" s="44" t="s">
        <v>199</v>
      </c>
      <c r="C50" s="44" t="s">
        <v>131</v>
      </c>
      <c r="D50" s="45" t="s">
        <v>206</v>
      </c>
      <c r="E50" s="45">
        <v>168</v>
      </c>
      <c r="F50" s="9"/>
      <c r="G50" s="13">
        <f t="shared" si="2"/>
        <v>0</v>
      </c>
      <c r="H50" s="12">
        <f t="shared" si="3"/>
        <v>0</v>
      </c>
    </row>
    <row r="51" spans="1:8" ht="18" x14ac:dyDescent="0.3">
      <c r="A51" s="43" t="s">
        <v>31</v>
      </c>
      <c r="B51" s="44" t="s">
        <v>200</v>
      </c>
      <c r="C51" s="44" t="s">
        <v>131</v>
      </c>
      <c r="D51" s="45" t="s">
        <v>206</v>
      </c>
      <c r="E51" s="45">
        <v>168</v>
      </c>
      <c r="F51" s="9"/>
      <c r="G51" s="13">
        <f t="shared" si="2"/>
        <v>0</v>
      </c>
      <c r="H51" s="12">
        <f t="shared" si="3"/>
        <v>0</v>
      </c>
    </row>
    <row r="52" spans="1:8" ht="18.75" thickBot="1" x14ac:dyDescent="0.35">
      <c r="A52" s="43" t="s">
        <v>32</v>
      </c>
      <c r="B52" s="95" t="s">
        <v>34</v>
      </c>
      <c r="C52" s="95"/>
      <c r="D52" s="45" t="s">
        <v>207</v>
      </c>
      <c r="E52" s="46">
        <v>168</v>
      </c>
      <c r="F52" s="9"/>
      <c r="G52" s="13">
        <f t="shared" si="2"/>
        <v>0</v>
      </c>
      <c r="H52" s="12">
        <f t="shared" si="3"/>
        <v>0</v>
      </c>
    </row>
    <row r="53" spans="1:8" ht="18.75" thickBot="1" x14ac:dyDescent="0.3">
      <c r="A53" s="47" t="s">
        <v>37</v>
      </c>
      <c r="B53" s="48"/>
      <c r="C53" s="48"/>
      <c r="D53" s="32"/>
      <c r="E53" s="19">
        <f>SUM(E34:E52)</f>
        <v>3192</v>
      </c>
      <c r="F53" s="54"/>
      <c r="G53" s="55"/>
      <c r="H53" s="22">
        <f>SUM(H34:H52)</f>
        <v>0</v>
      </c>
    </row>
    <row r="54" spans="1:8" ht="15" customHeight="1" x14ac:dyDescent="0.25">
      <c r="A54" s="100" t="s">
        <v>209</v>
      </c>
      <c r="B54" s="101"/>
      <c r="C54" s="101"/>
      <c r="D54" s="101"/>
      <c r="E54" s="101"/>
      <c r="F54" s="101"/>
      <c r="G54" s="101"/>
      <c r="H54" s="102"/>
    </row>
    <row r="55" spans="1:8" ht="15" customHeight="1" x14ac:dyDescent="0.25">
      <c r="A55" s="103"/>
      <c r="B55" s="104"/>
      <c r="C55" s="104"/>
      <c r="D55" s="104"/>
      <c r="E55" s="104"/>
      <c r="F55" s="104"/>
      <c r="G55" s="104"/>
      <c r="H55" s="105"/>
    </row>
    <row r="56" spans="1:8" ht="15.75" customHeight="1" thickBot="1" x14ac:dyDescent="0.3">
      <c r="A56" s="106"/>
      <c r="B56" s="107"/>
      <c r="C56" s="107"/>
      <c r="D56" s="107"/>
      <c r="E56" s="107"/>
      <c r="F56" s="107"/>
      <c r="G56" s="107"/>
      <c r="H56" s="108"/>
    </row>
    <row r="57" spans="1:8" ht="15.75" thickBot="1" x14ac:dyDescent="0.3">
      <c r="A57"/>
      <c r="B57"/>
      <c r="C57"/>
      <c r="D57"/>
      <c r="E57"/>
      <c r="F57"/>
      <c r="G57"/>
      <c r="H57"/>
    </row>
    <row r="58" spans="1:8" ht="21.75" thickTop="1" thickBot="1" x14ac:dyDescent="0.3">
      <c r="A58" s="52" t="s">
        <v>0</v>
      </c>
      <c r="B58" s="52" t="s">
        <v>1</v>
      </c>
      <c r="C58" s="52" t="s">
        <v>2</v>
      </c>
      <c r="D58" s="53" t="s">
        <v>7</v>
      </c>
      <c r="E58" s="53" t="s">
        <v>3</v>
      </c>
      <c r="F58" s="53" t="s">
        <v>4</v>
      </c>
      <c r="G58" s="53" t="s">
        <v>11</v>
      </c>
      <c r="H58" s="53" t="s">
        <v>180</v>
      </c>
    </row>
    <row r="59" spans="1:8" ht="19.5" thickTop="1" thickBot="1" x14ac:dyDescent="0.3">
      <c r="A59" s="110" t="s">
        <v>6</v>
      </c>
      <c r="B59" s="111"/>
      <c r="C59" s="111"/>
      <c r="D59" s="111"/>
      <c r="E59" s="111"/>
      <c r="F59" s="111"/>
      <c r="G59" s="111"/>
      <c r="H59" s="112"/>
    </row>
    <row r="60" spans="1:8" ht="90.75" thickBot="1" x14ac:dyDescent="0.3">
      <c r="A60" s="39" t="s">
        <v>36</v>
      </c>
      <c r="B60" s="40" t="s">
        <v>183</v>
      </c>
      <c r="C60" s="41" t="s">
        <v>33</v>
      </c>
      <c r="D60" s="41" t="s">
        <v>146</v>
      </c>
      <c r="E60" s="41" t="s">
        <v>201</v>
      </c>
      <c r="F60" s="41" t="s">
        <v>12</v>
      </c>
      <c r="G60" s="41" t="s">
        <v>13</v>
      </c>
      <c r="H60" s="42" t="s">
        <v>41</v>
      </c>
    </row>
    <row r="61" spans="1:8" ht="18" x14ac:dyDescent="0.3">
      <c r="A61" s="43" t="s">
        <v>14</v>
      </c>
      <c r="B61" s="44" t="s">
        <v>184</v>
      </c>
      <c r="C61" s="44" t="s">
        <v>131</v>
      </c>
      <c r="D61" s="45" t="s">
        <v>206</v>
      </c>
      <c r="E61" s="45">
        <v>168</v>
      </c>
      <c r="F61" s="9"/>
      <c r="G61" s="13">
        <f>(E61*F61)*52</f>
        <v>0</v>
      </c>
      <c r="H61" s="12">
        <f>G61*1</f>
        <v>0</v>
      </c>
    </row>
    <row r="62" spans="1:8" ht="18" x14ac:dyDescent="0.3">
      <c r="A62" s="43" t="s">
        <v>259</v>
      </c>
      <c r="B62" s="44" t="s">
        <v>185</v>
      </c>
      <c r="C62" s="44" t="s">
        <v>131</v>
      </c>
      <c r="D62" s="45" t="s">
        <v>206</v>
      </c>
      <c r="E62" s="45">
        <v>168</v>
      </c>
      <c r="F62" s="9"/>
      <c r="G62" s="13">
        <f t="shared" ref="G62:G79" si="4">(E62*F62)*52</f>
        <v>0</v>
      </c>
      <c r="H62" s="12">
        <f t="shared" ref="H62:H79" si="5">G62*1</f>
        <v>0</v>
      </c>
    </row>
    <row r="63" spans="1:8" ht="18" x14ac:dyDescent="0.3">
      <c r="A63" s="43" t="s">
        <v>16</v>
      </c>
      <c r="B63" s="44" t="s">
        <v>186</v>
      </c>
      <c r="C63" s="44" t="s">
        <v>131</v>
      </c>
      <c r="D63" s="45" t="s">
        <v>206</v>
      </c>
      <c r="E63" s="45">
        <v>168</v>
      </c>
      <c r="F63" s="9"/>
      <c r="G63" s="13">
        <f t="shared" si="4"/>
        <v>0</v>
      </c>
      <c r="H63" s="12">
        <f t="shared" si="5"/>
        <v>0</v>
      </c>
    </row>
    <row r="64" spans="1:8" ht="18" x14ac:dyDescent="0.3">
      <c r="A64" s="43" t="s">
        <v>17</v>
      </c>
      <c r="B64" s="44" t="s">
        <v>186</v>
      </c>
      <c r="C64" s="44" t="s">
        <v>131</v>
      </c>
      <c r="D64" s="45" t="s">
        <v>206</v>
      </c>
      <c r="E64" s="45">
        <v>168</v>
      </c>
      <c r="F64" s="9"/>
      <c r="G64" s="13">
        <f t="shared" si="4"/>
        <v>0</v>
      </c>
      <c r="H64" s="12">
        <f t="shared" si="5"/>
        <v>0</v>
      </c>
    </row>
    <row r="65" spans="1:8" ht="18" x14ac:dyDescent="0.3">
      <c r="A65" s="43" t="s">
        <v>18</v>
      </c>
      <c r="B65" s="44" t="s">
        <v>187</v>
      </c>
      <c r="C65" s="44" t="s">
        <v>131</v>
      </c>
      <c r="D65" s="45" t="s">
        <v>207</v>
      </c>
      <c r="E65" s="45">
        <v>168</v>
      </c>
      <c r="F65" s="9"/>
      <c r="G65" s="13">
        <f t="shared" si="4"/>
        <v>0</v>
      </c>
      <c r="H65" s="12">
        <f t="shared" si="5"/>
        <v>0</v>
      </c>
    </row>
    <row r="66" spans="1:8" ht="18" x14ac:dyDescent="0.3">
      <c r="A66" s="43" t="s">
        <v>19</v>
      </c>
      <c r="B66" s="44" t="s">
        <v>188</v>
      </c>
      <c r="C66" s="44" t="s">
        <v>131</v>
      </c>
      <c r="D66" s="45" t="s">
        <v>206</v>
      </c>
      <c r="E66" s="45">
        <v>168</v>
      </c>
      <c r="F66" s="9"/>
      <c r="G66" s="13">
        <f t="shared" si="4"/>
        <v>0</v>
      </c>
      <c r="H66" s="12">
        <f t="shared" si="5"/>
        <v>0</v>
      </c>
    </row>
    <row r="67" spans="1:8" ht="18" x14ac:dyDescent="0.3">
      <c r="A67" s="43" t="s">
        <v>20</v>
      </c>
      <c r="B67" s="44" t="s">
        <v>189</v>
      </c>
      <c r="C67" s="44" t="s">
        <v>131</v>
      </c>
      <c r="D67" s="45" t="s">
        <v>206</v>
      </c>
      <c r="E67" s="45">
        <v>168</v>
      </c>
      <c r="F67" s="9"/>
      <c r="G67" s="13">
        <f t="shared" si="4"/>
        <v>0</v>
      </c>
      <c r="H67" s="12">
        <f t="shared" si="5"/>
        <v>0</v>
      </c>
    </row>
    <row r="68" spans="1:8" ht="18" x14ac:dyDescent="0.3">
      <c r="A68" s="43" t="s">
        <v>21</v>
      </c>
      <c r="B68" s="44" t="s">
        <v>190</v>
      </c>
      <c r="C68" s="44" t="s">
        <v>131</v>
      </c>
      <c r="D68" s="45" t="s">
        <v>206</v>
      </c>
      <c r="E68" s="45">
        <v>168</v>
      </c>
      <c r="F68" s="9"/>
      <c r="G68" s="13">
        <f t="shared" si="4"/>
        <v>0</v>
      </c>
      <c r="H68" s="12">
        <f t="shared" si="5"/>
        <v>0</v>
      </c>
    </row>
    <row r="69" spans="1:8" ht="18" x14ac:dyDescent="0.3">
      <c r="A69" s="43" t="s">
        <v>22</v>
      </c>
      <c r="B69" s="44" t="s">
        <v>191</v>
      </c>
      <c r="C69" s="44" t="s">
        <v>131</v>
      </c>
      <c r="D69" s="45" t="s">
        <v>206</v>
      </c>
      <c r="E69" s="45">
        <v>168</v>
      </c>
      <c r="F69" s="9"/>
      <c r="G69" s="13">
        <f t="shared" si="4"/>
        <v>0</v>
      </c>
      <c r="H69" s="12">
        <f t="shared" si="5"/>
        <v>0</v>
      </c>
    </row>
    <row r="70" spans="1:8" ht="18" x14ac:dyDescent="0.3">
      <c r="A70" s="43" t="s">
        <v>23</v>
      </c>
      <c r="B70" s="44" t="s">
        <v>192</v>
      </c>
      <c r="C70" s="44" t="s">
        <v>131</v>
      </c>
      <c r="D70" s="45" t="s">
        <v>206</v>
      </c>
      <c r="E70" s="45">
        <v>168</v>
      </c>
      <c r="F70" s="9"/>
      <c r="G70" s="13">
        <f t="shared" si="4"/>
        <v>0</v>
      </c>
      <c r="H70" s="12">
        <f t="shared" si="5"/>
        <v>0</v>
      </c>
    </row>
    <row r="71" spans="1:8" ht="18" x14ac:dyDescent="0.3">
      <c r="A71" s="43" t="s">
        <v>24</v>
      </c>
      <c r="B71" s="44" t="s">
        <v>193</v>
      </c>
      <c r="C71" s="44" t="s">
        <v>131</v>
      </c>
      <c r="D71" s="45" t="s">
        <v>206</v>
      </c>
      <c r="E71" s="45">
        <v>168</v>
      </c>
      <c r="F71" s="9"/>
      <c r="G71" s="13">
        <f t="shared" si="4"/>
        <v>0</v>
      </c>
      <c r="H71" s="12">
        <f t="shared" si="5"/>
        <v>0</v>
      </c>
    </row>
    <row r="72" spans="1:8" ht="18" x14ac:dyDescent="0.3">
      <c r="A72" s="43" t="s">
        <v>25</v>
      </c>
      <c r="B72" s="44" t="s">
        <v>194</v>
      </c>
      <c r="C72" s="44" t="s">
        <v>131</v>
      </c>
      <c r="D72" s="45" t="s">
        <v>206</v>
      </c>
      <c r="E72" s="45">
        <v>168</v>
      </c>
      <c r="F72" s="9"/>
      <c r="G72" s="13">
        <f t="shared" si="4"/>
        <v>0</v>
      </c>
      <c r="H72" s="12">
        <f t="shared" si="5"/>
        <v>0</v>
      </c>
    </row>
    <row r="73" spans="1:8" ht="18" x14ac:dyDescent="0.3">
      <c r="A73" s="43" t="s">
        <v>26</v>
      </c>
      <c r="B73" s="44" t="s">
        <v>195</v>
      </c>
      <c r="C73" s="44" t="s">
        <v>131</v>
      </c>
      <c r="D73" s="45" t="s">
        <v>206</v>
      </c>
      <c r="E73" s="45">
        <v>168</v>
      </c>
      <c r="F73" s="9"/>
      <c r="G73" s="13">
        <f t="shared" si="4"/>
        <v>0</v>
      </c>
      <c r="H73" s="12">
        <f t="shared" si="5"/>
        <v>0</v>
      </c>
    </row>
    <row r="74" spans="1:8" ht="18" x14ac:dyDescent="0.3">
      <c r="A74" s="43" t="s">
        <v>27</v>
      </c>
      <c r="B74" s="44" t="s">
        <v>196</v>
      </c>
      <c r="C74" s="44" t="s">
        <v>131</v>
      </c>
      <c r="D74" s="45" t="s">
        <v>206</v>
      </c>
      <c r="E74" s="45">
        <v>168</v>
      </c>
      <c r="F74" s="9"/>
      <c r="G74" s="13">
        <f t="shared" si="4"/>
        <v>0</v>
      </c>
      <c r="H74" s="12">
        <f t="shared" si="5"/>
        <v>0</v>
      </c>
    </row>
    <row r="75" spans="1:8" ht="18" x14ac:dyDescent="0.3">
      <c r="A75" s="43" t="s">
        <v>28</v>
      </c>
      <c r="B75" s="44" t="s">
        <v>197</v>
      </c>
      <c r="C75" s="44" t="s">
        <v>131</v>
      </c>
      <c r="D75" s="45" t="s">
        <v>206</v>
      </c>
      <c r="E75" s="45">
        <v>168</v>
      </c>
      <c r="F75" s="9"/>
      <c r="G75" s="13">
        <f t="shared" si="4"/>
        <v>0</v>
      </c>
      <c r="H75" s="12">
        <f t="shared" si="5"/>
        <v>0</v>
      </c>
    </row>
    <row r="76" spans="1:8" ht="18" x14ac:dyDescent="0.3">
      <c r="A76" s="43" t="s">
        <v>29</v>
      </c>
      <c r="B76" s="44" t="s">
        <v>198</v>
      </c>
      <c r="C76" s="44" t="s">
        <v>131</v>
      </c>
      <c r="D76" s="45" t="s">
        <v>206</v>
      </c>
      <c r="E76" s="45">
        <v>168</v>
      </c>
      <c r="F76" s="9"/>
      <c r="G76" s="13">
        <f t="shared" si="4"/>
        <v>0</v>
      </c>
      <c r="H76" s="12">
        <f t="shared" si="5"/>
        <v>0</v>
      </c>
    </row>
    <row r="77" spans="1:8" ht="18" x14ac:dyDescent="0.3">
      <c r="A77" s="43" t="s">
        <v>30</v>
      </c>
      <c r="B77" s="44" t="s">
        <v>199</v>
      </c>
      <c r="C77" s="44" t="s">
        <v>131</v>
      </c>
      <c r="D77" s="45" t="s">
        <v>206</v>
      </c>
      <c r="E77" s="45">
        <v>168</v>
      </c>
      <c r="F77" s="9"/>
      <c r="G77" s="13">
        <f t="shared" si="4"/>
        <v>0</v>
      </c>
      <c r="H77" s="12">
        <f t="shared" si="5"/>
        <v>0</v>
      </c>
    </row>
    <row r="78" spans="1:8" ht="18" x14ac:dyDescent="0.3">
      <c r="A78" s="43" t="s">
        <v>31</v>
      </c>
      <c r="B78" s="44" t="s">
        <v>200</v>
      </c>
      <c r="C78" s="44" t="s">
        <v>131</v>
      </c>
      <c r="D78" s="45" t="s">
        <v>206</v>
      </c>
      <c r="E78" s="45">
        <v>168</v>
      </c>
      <c r="F78" s="9"/>
      <c r="G78" s="13">
        <f t="shared" si="4"/>
        <v>0</v>
      </c>
      <c r="H78" s="12">
        <f t="shared" si="5"/>
        <v>0</v>
      </c>
    </row>
    <row r="79" spans="1:8" ht="18.75" thickBot="1" x14ac:dyDescent="0.35">
      <c r="A79" s="43" t="s">
        <v>32</v>
      </c>
      <c r="B79" s="95" t="s">
        <v>34</v>
      </c>
      <c r="C79" s="95"/>
      <c r="D79" s="45" t="s">
        <v>207</v>
      </c>
      <c r="E79" s="46">
        <v>168</v>
      </c>
      <c r="F79" s="9"/>
      <c r="G79" s="13">
        <f t="shared" si="4"/>
        <v>0</v>
      </c>
      <c r="H79" s="12">
        <f t="shared" si="5"/>
        <v>0</v>
      </c>
    </row>
    <row r="80" spans="1:8" ht="18.75" thickBot="1" x14ac:dyDescent="0.3">
      <c r="A80" s="47" t="s">
        <v>37</v>
      </c>
      <c r="B80" s="48"/>
      <c r="C80" s="48"/>
      <c r="D80" s="32"/>
      <c r="E80" s="19">
        <f>SUM(E61:E79)</f>
        <v>3192</v>
      </c>
      <c r="F80" s="54"/>
      <c r="G80" s="56"/>
      <c r="H80" s="22">
        <f>SUM(H61:H79)</f>
        <v>0</v>
      </c>
    </row>
    <row r="81" spans="1:8" ht="15" customHeight="1" x14ac:dyDescent="0.25">
      <c r="A81" s="100" t="s">
        <v>210</v>
      </c>
      <c r="B81" s="101"/>
      <c r="C81" s="101"/>
      <c r="D81" s="101"/>
      <c r="E81" s="101"/>
      <c r="F81" s="101"/>
      <c r="G81" s="101"/>
      <c r="H81" s="102"/>
    </row>
    <row r="82" spans="1:8" ht="15" customHeight="1" x14ac:dyDescent="0.25">
      <c r="A82" s="103"/>
      <c r="B82" s="104"/>
      <c r="C82" s="104"/>
      <c r="D82" s="104"/>
      <c r="E82" s="104"/>
      <c r="F82" s="104"/>
      <c r="G82" s="104"/>
      <c r="H82" s="105"/>
    </row>
    <row r="83" spans="1:8" ht="15.75" customHeight="1" thickBot="1" x14ac:dyDescent="0.3">
      <c r="A83" s="106"/>
      <c r="B83" s="107"/>
      <c r="C83" s="107"/>
      <c r="D83" s="107"/>
      <c r="E83" s="107"/>
      <c r="F83" s="107"/>
      <c r="G83" s="107"/>
      <c r="H83" s="108"/>
    </row>
    <row r="84" spans="1:8" ht="15.75" thickBot="1" x14ac:dyDescent="0.3">
      <c r="A84"/>
      <c r="B84"/>
      <c r="C84"/>
      <c r="D84"/>
      <c r="E84"/>
      <c r="F84"/>
      <c r="G84"/>
      <c r="H84"/>
    </row>
    <row r="85" spans="1:8" ht="21.75" thickTop="1" thickBot="1" x14ac:dyDescent="0.3">
      <c r="A85" s="52" t="s">
        <v>0</v>
      </c>
      <c r="B85" s="52" t="s">
        <v>1</v>
      </c>
      <c r="C85" s="52" t="s">
        <v>2</v>
      </c>
      <c r="D85" s="53" t="s">
        <v>7</v>
      </c>
      <c r="E85" s="53" t="s">
        <v>3</v>
      </c>
      <c r="F85" s="53" t="s">
        <v>4</v>
      </c>
      <c r="G85" s="53" t="s">
        <v>11</v>
      </c>
      <c r="H85" s="53" t="s">
        <v>180</v>
      </c>
    </row>
    <row r="86" spans="1:8" ht="19.5" thickTop="1" thickBot="1" x14ac:dyDescent="0.3">
      <c r="A86" s="110" t="s">
        <v>39</v>
      </c>
      <c r="B86" s="111"/>
      <c r="C86" s="111"/>
      <c r="D86" s="111"/>
      <c r="E86" s="111"/>
      <c r="F86" s="111"/>
      <c r="G86" s="111"/>
      <c r="H86" s="112"/>
    </row>
    <row r="87" spans="1:8" ht="90.75" thickBot="1" x14ac:dyDescent="0.3">
      <c r="A87" s="39" t="s">
        <v>36</v>
      </c>
      <c r="B87" s="40" t="s">
        <v>183</v>
      </c>
      <c r="C87" s="41" t="s">
        <v>33</v>
      </c>
      <c r="D87" s="41" t="s">
        <v>146</v>
      </c>
      <c r="E87" s="41" t="s">
        <v>201</v>
      </c>
      <c r="F87" s="41" t="s">
        <v>12</v>
      </c>
      <c r="G87" s="41" t="s">
        <v>13</v>
      </c>
      <c r="H87" s="42" t="s">
        <v>42</v>
      </c>
    </row>
    <row r="88" spans="1:8" ht="18" x14ac:dyDescent="0.3">
      <c r="A88" s="43" t="s">
        <v>14</v>
      </c>
      <c r="B88" s="44" t="s">
        <v>184</v>
      </c>
      <c r="C88" s="44" t="s">
        <v>131</v>
      </c>
      <c r="D88" s="45" t="s">
        <v>206</v>
      </c>
      <c r="E88" s="45">
        <v>168</v>
      </c>
      <c r="F88" s="9"/>
      <c r="G88" s="13">
        <f>(E88*F88)*52</f>
        <v>0</v>
      </c>
      <c r="H88" s="12">
        <f>G88*1</f>
        <v>0</v>
      </c>
    </row>
    <row r="89" spans="1:8" ht="18" x14ac:dyDescent="0.3">
      <c r="A89" s="43" t="s">
        <v>15</v>
      </c>
      <c r="B89" s="44" t="s">
        <v>185</v>
      </c>
      <c r="C89" s="44" t="s">
        <v>131</v>
      </c>
      <c r="D89" s="45" t="s">
        <v>206</v>
      </c>
      <c r="E89" s="45">
        <v>168</v>
      </c>
      <c r="F89" s="9"/>
      <c r="G89" s="13">
        <f t="shared" ref="G89:G106" si="6">(E89*F89)*52</f>
        <v>0</v>
      </c>
      <c r="H89" s="12">
        <f t="shared" ref="H89:H106" si="7">G89*1</f>
        <v>0</v>
      </c>
    </row>
    <row r="90" spans="1:8" ht="18" x14ac:dyDescent="0.3">
      <c r="A90" s="43" t="s">
        <v>16</v>
      </c>
      <c r="B90" s="44" t="s">
        <v>186</v>
      </c>
      <c r="C90" s="44" t="s">
        <v>131</v>
      </c>
      <c r="D90" s="45" t="s">
        <v>206</v>
      </c>
      <c r="E90" s="45">
        <v>168</v>
      </c>
      <c r="F90" s="9"/>
      <c r="G90" s="13">
        <f t="shared" si="6"/>
        <v>0</v>
      </c>
      <c r="H90" s="12">
        <f t="shared" si="7"/>
        <v>0</v>
      </c>
    </row>
    <row r="91" spans="1:8" ht="18" x14ac:dyDescent="0.3">
      <c r="A91" s="43" t="s">
        <v>17</v>
      </c>
      <c r="B91" s="44" t="s">
        <v>186</v>
      </c>
      <c r="C91" s="44" t="s">
        <v>131</v>
      </c>
      <c r="D91" s="45" t="s">
        <v>206</v>
      </c>
      <c r="E91" s="45">
        <v>168</v>
      </c>
      <c r="F91" s="9"/>
      <c r="G91" s="13">
        <f t="shared" si="6"/>
        <v>0</v>
      </c>
      <c r="H91" s="12">
        <f t="shared" si="7"/>
        <v>0</v>
      </c>
    </row>
    <row r="92" spans="1:8" ht="18" x14ac:dyDescent="0.3">
      <c r="A92" s="43" t="s">
        <v>18</v>
      </c>
      <c r="B92" s="44" t="s">
        <v>187</v>
      </c>
      <c r="C92" s="44" t="s">
        <v>131</v>
      </c>
      <c r="D92" s="45" t="s">
        <v>207</v>
      </c>
      <c r="E92" s="45">
        <v>168</v>
      </c>
      <c r="F92" s="9"/>
      <c r="G92" s="13">
        <f t="shared" si="6"/>
        <v>0</v>
      </c>
      <c r="H92" s="12">
        <f t="shared" si="7"/>
        <v>0</v>
      </c>
    </row>
    <row r="93" spans="1:8" ht="18" x14ac:dyDescent="0.3">
      <c r="A93" s="43" t="s">
        <v>19</v>
      </c>
      <c r="B93" s="44" t="s">
        <v>188</v>
      </c>
      <c r="C93" s="44" t="s">
        <v>131</v>
      </c>
      <c r="D93" s="45" t="s">
        <v>206</v>
      </c>
      <c r="E93" s="45">
        <v>168</v>
      </c>
      <c r="F93" s="9"/>
      <c r="G93" s="13">
        <f t="shared" si="6"/>
        <v>0</v>
      </c>
      <c r="H93" s="12">
        <f t="shared" si="7"/>
        <v>0</v>
      </c>
    </row>
    <row r="94" spans="1:8" ht="18" x14ac:dyDescent="0.3">
      <c r="A94" s="43" t="s">
        <v>20</v>
      </c>
      <c r="B94" s="44" t="s">
        <v>189</v>
      </c>
      <c r="C94" s="44" t="s">
        <v>131</v>
      </c>
      <c r="D94" s="45" t="s">
        <v>206</v>
      </c>
      <c r="E94" s="45">
        <v>168</v>
      </c>
      <c r="F94" s="9"/>
      <c r="G94" s="13">
        <f t="shared" si="6"/>
        <v>0</v>
      </c>
      <c r="H94" s="12">
        <f t="shared" si="7"/>
        <v>0</v>
      </c>
    </row>
    <row r="95" spans="1:8" ht="18" x14ac:dyDescent="0.3">
      <c r="A95" s="43" t="s">
        <v>21</v>
      </c>
      <c r="B95" s="44" t="s">
        <v>190</v>
      </c>
      <c r="C95" s="44" t="s">
        <v>131</v>
      </c>
      <c r="D95" s="45" t="s">
        <v>206</v>
      </c>
      <c r="E95" s="45">
        <v>168</v>
      </c>
      <c r="F95" s="9"/>
      <c r="G95" s="13">
        <f t="shared" si="6"/>
        <v>0</v>
      </c>
      <c r="H95" s="12">
        <f t="shared" si="7"/>
        <v>0</v>
      </c>
    </row>
    <row r="96" spans="1:8" ht="18" x14ac:dyDescent="0.3">
      <c r="A96" s="43" t="s">
        <v>22</v>
      </c>
      <c r="B96" s="44" t="s">
        <v>191</v>
      </c>
      <c r="C96" s="44" t="s">
        <v>131</v>
      </c>
      <c r="D96" s="45" t="s">
        <v>206</v>
      </c>
      <c r="E96" s="45">
        <v>168</v>
      </c>
      <c r="F96" s="9"/>
      <c r="G96" s="13">
        <f t="shared" si="6"/>
        <v>0</v>
      </c>
      <c r="H96" s="12">
        <f t="shared" si="7"/>
        <v>0</v>
      </c>
    </row>
    <row r="97" spans="1:8" ht="18" x14ac:dyDescent="0.3">
      <c r="A97" s="43" t="s">
        <v>23</v>
      </c>
      <c r="B97" s="44" t="s">
        <v>192</v>
      </c>
      <c r="C97" s="44" t="s">
        <v>131</v>
      </c>
      <c r="D97" s="45" t="s">
        <v>206</v>
      </c>
      <c r="E97" s="45">
        <v>168</v>
      </c>
      <c r="F97" s="9"/>
      <c r="G97" s="13">
        <f t="shared" si="6"/>
        <v>0</v>
      </c>
      <c r="H97" s="12">
        <f t="shared" si="7"/>
        <v>0</v>
      </c>
    </row>
    <row r="98" spans="1:8" ht="18" x14ac:dyDescent="0.3">
      <c r="A98" s="43" t="s">
        <v>24</v>
      </c>
      <c r="B98" s="44" t="s">
        <v>193</v>
      </c>
      <c r="C98" s="44" t="s">
        <v>131</v>
      </c>
      <c r="D98" s="45" t="s">
        <v>206</v>
      </c>
      <c r="E98" s="45">
        <v>168</v>
      </c>
      <c r="F98" s="9"/>
      <c r="G98" s="13">
        <f t="shared" si="6"/>
        <v>0</v>
      </c>
      <c r="H98" s="12">
        <f t="shared" si="7"/>
        <v>0</v>
      </c>
    </row>
    <row r="99" spans="1:8" ht="18" x14ac:dyDescent="0.3">
      <c r="A99" s="43" t="s">
        <v>25</v>
      </c>
      <c r="B99" s="44" t="s">
        <v>194</v>
      </c>
      <c r="C99" s="44" t="s">
        <v>131</v>
      </c>
      <c r="D99" s="45" t="s">
        <v>206</v>
      </c>
      <c r="E99" s="45">
        <v>168</v>
      </c>
      <c r="F99" s="9"/>
      <c r="G99" s="13">
        <f t="shared" si="6"/>
        <v>0</v>
      </c>
      <c r="H99" s="12">
        <f t="shared" si="7"/>
        <v>0</v>
      </c>
    </row>
    <row r="100" spans="1:8" ht="18" x14ac:dyDescent="0.3">
      <c r="A100" s="43" t="s">
        <v>26</v>
      </c>
      <c r="B100" s="44" t="s">
        <v>195</v>
      </c>
      <c r="C100" s="44" t="s">
        <v>131</v>
      </c>
      <c r="D100" s="45" t="s">
        <v>206</v>
      </c>
      <c r="E100" s="45">
        <v>168</v>
      </c>
      <c r="F100" s="9"/>
      <c r="G100" s="13">
        <f t="shared" si="6"/>
        <v>0</v>
      </c>
      <c r="H100" s="12">
        <f t="shared" si="7"/>
        <v>0</v>
      </c>
    </row>
    <row r="101" spans="1:8" ht="18" x14ac:dyDescent="0.3">
      <c r="A101" s="43" t="s">
        <v>27</v>
      </c>
      <c r="B101" s="44" t="s">
        <v>196</v>
      </c>
      <c r="C101" s="44" t="s">
        <v>131</v>
      </c>
      <c r="D101" s="45" t="s">
        <v>206</v>
      </c>
      <c r="E101" s="45">
        <v>168</v>
      </c>
      <c r="F101" s="9"/>
      <c r="G101" s="13">
        <f t="shared" si="6"/>
        <v>0</v>
      </c>
      <c r="H101" s="12">
        <f t="shared" si="7"/>
        <v>0</v>
      </c>
    </row>
    <row r="102" spans="1:8" ht="18" x14ac:dyDescent="0.3">
      <c r="A102" s="43" t="s">
        <v>28</v>
      </c>
      <c r="B102" s="44" t="s">
        <v>197</v>
      </c>
      <c r="C102" s="44" t="s">
        <v>131</v>
      </c>
      <c r="D102" s="45" t="s">
        <v>206</v>
      </c>
      <c r="E102" s="45">
        <v>168</v>
      </c>
      <c r="F102" s="9"/>
      <c r="G102" s="13">
        <f t="shared" si="6"/>
        <v>0</v>
      </c>
      <c r="H102" s="12">
        <f t="shared" si="7"/>
        <v>0</v>
      </c>
    </row>
    <row r="103" spans="1:8" ht="18" x14ac:dyDescent="0.3">
      <c r="A103" s="43" t="s">
        <v>29</v>
      </c>
      <c r="B103" s="44" t="s">
        <v>198</v>
      </c>
      <c r="C103" s="44" t="s">
        <v>131</v>
      </c>
      <c r="D103" s="45" t="s">
        <v>206</v>
      </c>
      <c r="E103" s="45">
        <v>168</v>
      </c>
      <c r="F103" s="9"/>
      <c r="G103" s="13">
        <f t="shared" si="6"/>
        <v>0</v>
      </c>
      <c r="H103" s="12">
        <f t="shared" si="7"/>
        <v>0</v>
      </c>
    </row>
    <row r="104" spans="1:8" ht="18" x14ac:dyDescent="0.3">
      <c r="A104" s="43" t="s">
        <v>30</v>
      </c>
      <c r="B104" s="44" t="s">
        <v>199</v>
      </c>
      <c r="C104" s="44" t="s">
        <v>131</v>
      </c>
      <c r="D104" s="45" t="s">
        <v>206</v>
      </c>
      <c r="E104" s="45">
        <v>168</v>
      </c>
      <c r="F104" s="9"/>
      <c r="G104" s="13">
        <f t="shared" si="6"/>
        <v>0</v>
      </c>
      <c r="H104" s="12">
        <f t="shared" si="7"/>
        <v>0</v>
      </c>
    </row>
    <row r="105" spans="1:8" ht="18" x14ac:dyDescent="0.3">
      <c r="A105" s="43" t="s">
        <v>31</v>
      </c>
      <c r="B105" s="44" t="s">
        <v>200</v>
      </c>
      <c r="C105" s="44" t="s">
        <v>131</v>
      </c>
      <c r="D105" s="45" t="s">
        <v>206</v>
      </c>
      <c r="E105" s="45">
        <v>168</v>
      </c>
      <c r="F105" s="9"/>
      <c r="G105" s="13">
        <f t="shared" si="6"/>
        <v>0</v>
      </c>
      <c r="H105" s="12">
        <f t="shared" si="7"/>
        <v>0</v>
      </c>
    </row>
    <row r="106" spans="1:8" ht="18.75" thickBot="1" x14ac:dyDescent="0.35">
      <c r="A106" s="43" t="s">
        <v>32</v>
      </c>
      <c r="B106" s="95" t="s">
        <v>34</v>
      </c>
      <c r="C106" s="95"/>
      <c r="D106" s="45" t="s">
        <v>207</v>
      </c>
      <c r="E106" s="45">
        <v>168</v>
      </c>
      <c r="F106" s="9"/>
      <c r="G106" s="13">
        <f t="shared" si="6"/>
        <v>0</v>
      </c>
      <c r="H106" s="12">
        <f t="shared" si="7"/>
        <v>0</v>
      </c>
    </row>
    <row r="107" spans="1:8" ht="18.75" thickBot="1" x14ac:dyDescent="0.3">
      <c r="A107" s="47" t="s">
        <v>37</v>
      </c>
      <c r="B107" s="48"/>
      <c r="C107" s="48"/>
      <c r="D107" s="32"/>
      <c r="E107" s="19">
        <f>SUM(E88:E106)</f>
        <v>3192</v>
      </c>
      <c r="F107" s="54"/>
      <c r="G107" s="56"/>
      <c r="H107" s="22">
        <f>SUM(H88:H106)</f>
        <v>0</v>
      </c>
    </row>
    <row r="108" spans="1:8" ht="15" customHeight="1" x14ac:dyDescent="0.25">
      <c r="A108" s="100" t="s">
        <v>211</v>
      </c>
      <c r="B108" s="101"/>
      <c r="C108" s="101"/>
      <c r="D108" s="101"/>
      <c r="E108" s="101"/>
      <c r="F108" s="101"/>
      <c r="G108" s="101"/>
      <c r="H108" s="102"/>
    </row>
    <row r="109" spans="1:8" ht="15" customHeight="1" x14ac:dyDescent="0.25">
      <c r="A109" s="103"/>
      <c r="B109" s="104"/>
      <c r="C109" s="104"/>
      <c r="D109" s="104"/>
      <c r="E109" s="104"/>
      <c r="F109" s="104"/>
      <c r="G109" s="104"/>
      <c r="H109" s="105"/>
    </row>
    <row r="110" spans="1:8" ht="15.75" customHeight="1" thickBot="1" x14ac:dyDescent="0.3">
      <c r="A110" s="106"/>
      <c r="B110" s="107"/>
      <c r="C110" s="107"/>
      <c r="D110" s="107"/>
      <c r="E110" s="107"/>
      <c r="F110" s="107"/>
      <c r="G110" s="107"/>
      <c r="H110" s="108"/>
    </row>
    <row r="111" spans="1:8" ht="15.75" thickBot="1" x14ac:dyDescent="0.3">
      <c r="A111"/>
      <c r="B111"/>
      <c r="C111"/>
      <c r="D111"/>
      <c r="E111"/>
      <c r="F111"/>
      <c r="G111"/>
      <c r="H111"/>
    </row>
    <row r="112" spans="1:8" ht="18.75" thickBot="1" x14ac:dyDescent="0.3">
      <c r="A112" s="109" t="s">
        <v>43</v>
      </c>
      <c r="B112" s="109"/>
      <c r="C112" s="109"/>
      <c r="D112" s="109"/>
      <c r="E112" s="109"/>
      <c r="F112" s="109"/>
      <c r="G112" s="109"/>
      <c r="H112" s="34">
        <f>H26+H53+H80+H107</f>
        <v>0</v>
      </c>
    </row>
    <row r="117" spans="1:5" x14ac:dyDescent="0.25">
      <c r="A117" s="94" t="s">
        <v>260</v>
      </c>
      <c r="B117" s="94"/>
      <c r="E117" s="94" t="s">
        <v>261</v>
      </c>
    </row>
    <row r="122" spans="1:5" x14ac:dyDescent="0.25">
      <c r="A122" s="94" t="s">
        <v>262</v>
      </c>
      <c r="B122" s="94"/>
      <c r="E122" s="94" t="s">
        <v>263</v>
      </c>
    </row>
    <row r="127" spans="1:5" x14ac:dyDescent="0.25">
      <c r="A127" s="94" t="s">
        <v>264</v>
      </c>
      <c r="E127" s="94" t="s">
        <v>265</v>
      </c>
    </row>
  </sheetData>
  <sheetProtection sheet="1"/>
  <mergeCells count="15">
    <mergeCell ref="A112:G112"/>
    <mergeCell ref="A32:H32"/>
    <mergeCell ref="A54:H56"/>
    <mergeCell ref="A59:H59"/>
    <mergeCell ref="B52:C52"/>
    <mergeCell ref="B79:C79"/>
    <mergeCell ref="B106:C106"/>
    <mergeCell ref="A81:H83"/>
    <mergeCell ref="A86:H86"/>
    <mergeCell ref="A108:H110"/>
    <mergeCell ref="B25:C25"/>
    <mergeCell ref="A1:H1"/>
    <mergeCell ref="A2:H2"/>
    <mergeCell ref="A5:H5"/>
    <mergeCell ref="A27:H29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E40B-62DA-4BE4-9681-05496F617494}">
  <sheetPr>
    <pageSetUpPr fitToPage="1"/>
  </sheetPr>
  <dimension ref="A1:K79"/>
  <sheetViews>
    <sheetView zoomScale="90" zoomScaleNormal="90" workbookViewId="0">
      <selection activeCell="C79" sqref="C79"/>
    </sheetView>
  </sheetViews>
  <sheetFormatPr defaultColWidth="9.28515625" defaultRowHeight="15" x14ac:dyDescent="0.25"/>
  <cols>
    <col min="1" max="1" width="35.28515625" style="1" customWidth="1"/>
    <col min="2" max="8" width="20.7109375" style="1" customWidth="1"/>
    <col min="9" max="16384" width="9.28515625" style="1"/>
  </cols>
  <sheetData>
    <row r="1" spans="1:11" ht="35.1" customHeight="1" x14ac:dyDescent="0.3">
      <c r="A1" s="28" t="s">
        <v>44</v>
      </c>
      <c r="B1" s="28"/>
      <c r="C1" s="28"/>
      <c r="D1" s="28"/>
      <c r="E1" s="28"/>
      <c r="F1" s="28"/>
      <c r="G1" s="28"/>
      <c r="H1" s="28"/>
    </row>
    <row r="2" spans="1:11" ht="25.15" customHeight="1" x14ac:dyDescent="0.3">
      <c r="A2" s="113" t="s">
        <v>59</v>
      </c>
      <c r="B2" s="113"/>
      <c r="C2" s="113"/>
      <c r="D2" s="113"/>
      <c r="E2" s="113"/>
      <c r="F2" s="113"/>
      <c r="G2" s="113"/>
      <c r="H2" s="113"/>
    </row>
    <row r="3" spans="1:11" ht="14.1" customHeight="1" thickBot="1" x14ac:dyDescent="0.35">
      <c r="A3" s="2"/>
      <c r="B3" s="2"/>
      <c r="C3" s="2"/>
      <c r="D3" s="2"/>
      <c r="E3" s="2"/>
      <c r="F3" s="2"/>
      <c r="G3" s="2"/>
      <c r="H3" s="2"/>
    </row>
    <row r="4" spans="1:11" ht="19.149999999999999" customHeight="1" thickTop="1" thickBot="1" x14ac:dyDescent="0.3">
      <c r="A4" s="3" t="s">
        <v>0</v>
      </c>
      <c r="B4" s="4" t="s">
        <v>1</v>
      </c>
      <c r="C4" s="4" t="s">
        <v>2</v>
      </c>
      <c r="D4" s="4" t="s">
        <v>7</v>
      </c>
      <c r="E4" s="4" t="s">
        <v>3</v>
      </c>
      <c r="F4" s="4" t="s">
        <v>4</v>
      </c>
      <c r="G4" s="4" t="s">
        <v>11</v>
      </c>
      <c r="H4" s="4" t="s">
        <v>180</v>
      </c>
    </row>
    <row r="5" spans="1:11" ht="19.149999999999999" customHeight="1" thickTop="1" thickBot="1" x14ac:dyDescent="0.3">
      <c r="A5" s="114" t="s">
        <v>38</v>
      </c>
      <c r="B5" s="115"/>
      <c r="C5" s="115"/>
      <c r="D5" s="115"/>
      <c r="E5" s="115"/>
      <c r="F5" s="115"/>
      <c r="G5" s="115"/>
      <c r="H5" s="116"/>
    </row>
    <row r="6" spans="1:11" ht="90" customHeight="1" thickBot="1" x14ac:dyDescent="0.3">
      <c r="A6" s="25" t="s">
        <v>56</v>
      </c>
      <c r="B6" s="26" t="s">
        <v>9</v>
      </c>
      <c r="C6" s="26" t="s">
        <v>201</v>
      </c>
      <c r="D6" s="26" t="s">
        <v>202</v>
      </c>
      <c r="E6" s="26" t="s">
        <v>33</v>
      </c>
      <c r="F6" s="26" t="s">
        <v>12</v>
      </c>
      <c r="G6" s="26" t="s">
        <v>13</v>
      </c>
      <c r="H6" s="27" t="s">
        <v>35</v>
      </c>
    </row>
    <row r="7" spans="1:11" ht="16.5" customHeight="1" x14ac:dyDescent="0.3">
      <c r="A7" s="5" t="s">
        <v>46</v>
      </c>
      <c r="B7" s="6" t="s">
        <v>213</v>
      </c>
      <c r="C7" s="6">
        <v>336</v>
      </c>
      <c r="D7" s="6"/>
      <c r="E7" s="6" t="s">
        <v>51</v>
      </c>
      <c r="F7" s="9"/>
      <c r="G7" s="13">
        <f t="shared" ref="G7:G13" si="0">(C7*F7)*52</f>
        <v>0</v>
      </c>
      <c r="H7" s="12">
        <f t="shared" ref="H7:H13" si="1">G7*2</f>
        <v>0</v>
      </c>
      <c r="K7" s="7"/>
    </row>
    <row r="8" spans="1:11" ht="16.5" customHeight="1" x14ac:dyDescent="0.3">
      <c r="A8" s="5" t="s">
        <v>46</v>
      </c>
      <c r="B8" s="6" t="s">
        <v>213</v>
      </c>
      <c r="C8" s="6">
        <v>336</v>
      </c>
      <c r="D8" s="6"/>
      <c r="E8" s="6" t="s">
        <v>52</v>
      </c>
      <c r="F8" s="9"/>
      <c r="G8" s="13">
        <f t="shared" si="0"/>
        <v>0</v>
      </c>
      <c r="H8" s="12">
        <f t="shared" si="1"/>
        <v>0</v>
      </c>
      <c r="K8" s="7"/>
    </row>
    <row r="9" spans="1:11" ht="16.5" customHeight="1" x14ac:dyDescent="0.3">
      <c r="A9" s="5" t="s">
        <v>47</v>
      </c>
      <c r="B9" s="6" t="s">
        <v>213</v>
      </c>
      <c r="C9" s="6">
        <v>336</v>
      </c>
      <c r="D9" s="6">
        <v>1</v>
      </c>
      <c r="E9" s="6" t="s">
        <v>53</v>
      </c>
      <c r="F9" s="9"/>
      <c r="G9" s="13">
        <f t="shared" si="0"/>
        <v>0</v>
      </c>
      <c r="H9" s="12">
        <f t="shared" si="1"/>
        <v>0</v>
      </c>
      <c r="K9" s="7"/>
    </row>
    <row r="10" spans="1:11" ht="16.5" customHeight="1" x14ac:dyDescent="0.3">
      <c r="A10" s="5" t="s">
        <v>48</v>
      </c>
      <c r="B10" s="6" t="s">
        <v>223</v>
      </c>
      <c r="C10" s="6">
        <v>168</v>
      </c>
      <c r="D10" s="6"/>
      <c r="E10" s="6" t="s">
        <v>54</v>
      </c>
      <c r="F10" s="9"/>
      <c r="G10" s="13">
        <f t="shared" si="0"/>
        <v>0</v>
      </c>
      <c r="H10" s="12">
        <f t="shared" si="1"/>
        <v>0</v>
      </c>
      <c r="K10" s="7"/>
    </row>
    <row r="11" spans="1:11" ht="16.5" customHeight="1" x14ac:dyDescent="0.3">
      <c r="A11" s="5" t="s">
        <v>49</v>
      </c>
      <c r="B11" s="6" t="s">
        <v>213</v>
      </c>
      <c r="C11" s="6">
        <v>336</v>
      </c>
      <c r="D11" s="6"/>
      <c r="E11" s="6" t="s">
        <v>55</v>
      </c>
      <c r="F11" s="9"/>
      <c r="G11" s="13">
        <f t="shared" si="0"/>
        <v>0</v>
      </c>
      <c r="H11" s="12">
        <f t="shared" si="1"/>
        <v>0</v>
      </c>
      <c r="K11" s="7"/>
    </row>
    <row r="12" spans="1:11" ht="16.5" customHeight="1" x14ac:dyDescent="0.3">
      <c r="A12" s="5" t="s">
        <v>50</v>
      </c>
      <c r="B12" s="6" t="s">
        <v>215</v>
      </c>
      <c r="C12" s="6">
        <v>672</v>
      </c>
      <c r="D12" s="6"/>
      <c r="E12" s="6" t="s">
        <v>55</v>
      </c>
      <c r="F12" s="9"/>
      <c r="G12" s="13">
        <f t="shared" si="0"/>
        <v>0</v>
      </c>
      <c r="H12" s="12">
        <f t="shared" si="1"/>
        <v>0</v>
      </c>
      <c r="K12" s="7"/>
    </row>
    <row r="13" spans="1:11" ht="16.5" customHeight="1" thickBot="1" x14ac:dyDescent="0.35">
      <c r="A13" s="5" t="s">
        <v>32</v>
      </c>
      <c r="B13" s="6" t="s">
        <v>216</v>
      </c>
      <c r="C13" s="6">
        <v>168</v>
      </c>
      <c r="D13" s="6">
        <v>1</v>
      </c>
      <c r="E13" s="30"/>
      <c r="F13" s="9"/>
      <c r="G13" s="13">
        <f t="shared" si="0"/>
        <v>0</v>
      </c>
      <c r="H13" s="12">
        <f t="shared" si="1"/>
        <v>0</v>
      </c>
      <c r="K13" s="7"/>
    </row>
    <row r="14" spans="1:11" ht="19.149999999999999" customHeight="1" thickBot="1" x14ac:dyDescent="0.3">
      <c r="A14" s="14" t="s">
        <v>58</v>
      </c>
      <c r="B14" s="15"/>
      <c r="C14" s="31">
        <f>SUM(C7:C13)</f>
        <v>2352</v>
      </c>
      <c r="D14" s="32"/>
      <c r="E14" s="20"/>
      <c r="F14" s="24"/>
      <c r="G14" s="23"/>
      <c r="H14" s="22">
        <f>SUM(H7:H13)</f>
        <v>0</v>
      </c>
    </row>
    <row r="15" spans="1:11" ht="14.1" customHeight="1" x14ac:dyDescent="0.25">
      <c r="A15" s="117" t="s">
        <v>212</v>
      </c>
      <c r="B15" s="118"/>
      <c r="C15" s="118"/>
      <c r="D15" s="118"/>
      <c r="E15" s="118"/>
      <c r="F15" s="118"/>
      <c r="G15" s="118"/>
      <c r="H15" s="119"/>
    </row>
    <row r="16" spans="1:11" ht="14.1" customHeight="1" x14ac:dyDescent="0.25">
      <c r="A16" s="120"/>
      <c r="B16" s="121"/>
      <c r="C16" s="121"/>
      <c r="D16" s="121"/>
      <c r="E16" s="121"/>
      <c r="F16" s="121"/>
      <c r="G16" s="121"/>
      <c r="H16" s="122"/>
    </row>
    <row r="17" spans="1:8" ht="14.1" customHeight="1" thickBot="1" x14ac:dyDescent="0.3">
      <c r="A17" s="123"/>
      <c r="B17" s="124"/>
      <c r="C17" s="124"/>
      <c r="D17" s="124"/>
      <c r="E17" s="124"/>
      <c r="F17" s="124"/>
      <c r="G17" s="124"/>
      <c r="H17" s="125"/>
    </row>
    <row r="18" spans="1:8" ht="14.1" customHeight="1" thickBot="1" x14ac:dyDescent="0.35">
      <c r="A18" s="2"/>
      <c r="B18" s="2"/>
      <c r="C18" s="2"/>
      <c r="D18" s="2"/>
      <c r="E18" s="2"/>
      <c r="F18" s="2"/>
      <c r="G18" s="2"/>
      <c r="H18" s="8"/>
    </row>
    <row r="19" spans="1:8" ht="21.75" thickTop="1" thickBot="1" x14ac:dyDescent="0.3">
      <c r="A19" s="3" t="s">
        <v>0</v>
      </c>
      <c r="B19" s="4" t="s">
        <v>1</v>
      </c>
      <c r="C19" s="4" t="s">
        <v>2</v>
      </c>
      <c r="D19" s="4" t="s">
        <v>7</v>
      </c>
      <c r="E19" s="4" t="s">
        <v>3</v>
      </c>
      <c r="F19" s="4" t="s">
        <v>4</v>
      </c>
      <c r="G19" s="4" t="s">
        <v>11</v>
      </c>
      <c r="H19" s="4" t="s">
        <v>180</v>
      </c>
    </row>
    <row r="20" spans="1:8" ht="19.5" thickTop="1" thickBot="1" x14ac:dyDescent="0.3">
      <c r="A20" s="114" t="s">
        <v>5</v>
      </c>
      <c r="B20" s="115"/>
      <c r="C20" s="115"/>
      <c r="D20" s="115"/>
      <c r="E20" s="115"/>
      <c r="F20" s="115"/>
      <c r="G20" s="115"/>
      <c r="H20" s="116"/>
    </row>
    <row r="21" spans="1:8" ht="90.75" thickBot="1" x14ac:dyDescent="0.3">
      <c r="A21" s="25" t="s">
        <v>57</v>
      </c>
      <c r="B21" s="26" t="s">
        <v>9</v>
      </c>
      <c r="C21" s="26" t="s">
        <v>201</v>
      </c>
      <c r="D21" s="26" t="s">
        <v>202</v>
      </c>
      <c r="E21" s="26" t="s">
        <v>33</v>
      </c>
      <c r="F21" s="26" t="s">
        <v>12</v>
      </c>
      <c r="G21" s="26" t="s">
        <v>13</v>
      </c>
      <c r="H21" s="27" t="s">
        <v>40</v>
      </c>
    </row>
    <row r="22" spans="1:8" ht="19.149999999999999" customHeight="1" x14ac:dyDescent="0.3">
      <c r="A22" s="5" t="s">
        <v>46</v>
      </c>
      <c r="B22" s="6" t="s">
        <v>213</v>
      </c>
      <c r="C22" s="6">
        <v>336</v>
      </c>
      <c r="D22" s="6"/>
      <c r="E22" s="6" t="s">
        <v>51</v>
      </c>
      <c r="F22" s="9"/>
      <c r="G22" s="13">
        <f t="shared" ref="G22:G28" si="2">(C22*F22)*52</f>
        <v>0</v>
      </c>
      <c r="H22" s="12">
        <f>G22*1</f>
        <v>0</v>
      </c>
    </row>
    <row r="23" spans="1:8" ht="19.149999999999999" customHeight="1" x14ac:dyDescent="0.3">
      <c r="A23" s="5" t="s">
        <v>46</v>
      </c>
      <c r="B23" s="6" t="s">
        <v>213</v>
      </c>
      <c r="C23" s="6">
        <v>336</v>
      </c>
      <c r="D23" s="6"/>
      <c r="E23" s="6" t="s">
        <v>52</v>
      </c>
      <c r="F23" s="9"/>
      <c r="G23" s="13">
        <f t="shared" si="2"/>
        <v>0</v>
      </c>
      <c r="H23" s="12">
        <f t="shared" ref="H23:H28" si="3">G23*1</f>
        <v>0</v>
      </c>
    </row>
    <row r="24" spans="1:8" ht="19.149999999999999" customHeight="1" x14ac:dyDescent="0.3">
      <c r="A24" s="5" t="s">
        <v>47</v>
      </c>
      <c r="B24" s="6" t="s">
        <v>213</v>
      </c>
      <c r="C24" s="6">
        <v>336</v>
      </c>
      <c r="D24" s="6">
        <v>1</v>
      </c>
      <c r="E24" s="6" t="s">
        <v>53</v>
      </c>
      <c r="F24" s="9"/>
      <c r="G24" s="13">
        <f t="shared" si="2"/>
        <v>0</v>
      </c>
      <c r="H24" s="12">
        <f t="shared" si="3"/>
        <v>0</v>
      </c>
    </row>
    <row r="25" spans="1:8" ht="19.149999999999999" customHeight="1" x14ac:dyDescent="0.3">
      <c r="A25" s="5" t="s">
        <v>48</v>
      </c>
      <c r="B25" s="6" t="s">
        <v>223</v>
      </c>
      <c r="C25" s="6">
        <v>168</v>
      </c>
      <c r="D25" s="6"/>
      <c r="E25" s="6" t="s">
        <v>54</v>
      </c>
      <c r="F25" s="9"/>
      <c r="G25" s="13">
        <f t="shared" si="2"/>
        <v>0</v>
      </c>
      <c r="H25" s="12">
        <f t="shared" si="3"/>
        <v>0</v>
      </c>
    </row>
    <row r="26" spans="1:8" ht="18" x14ac:dyDescent="0.3">
      <c r="A26" s="5" t="s">
        <v>49</v>
      </c>
      <c r="B26" s="6" t="s">
        <v>213</v>
      </c>
      <c r="C26" s="6">
        <v>336</v>
      </c>
      <c r="D26" s="6"/>
      <c r="E26" s="6" t="s">
        <v>55</v>
      </c>
      <c r="F26" s="9"/>
      <c r="G26" s="13">
        <f t="shared" si="2"/>
        <v>0</v>
      </c>
      <c r="H26" s="12">
        <f t="shared" si="3"/>
        <v>0</v>
      </c>
    </row>
    <row r="27" spans="1:8" ht="18" x14ac:dyDescent="0.3">
      <c r="A27" s="5" t="s">
        <v>50</v>
      </c>
      <c r="B27" s="6" t="s">
        <v>215</v>
      </c>
      <c r="C27" s="6">
        <v>672</v>
      </c>
      <c r="D27" s="6"/>
      <c r="E27" s="6" t="s">
        <v>55</v>
      </c>
      <c r="F27" s="9"/>
      <c r="G27" s="13">
        <f t="shared" si="2"/>
        <v>0</v>
      </c>
      <c r="H27" s="12">
        <f t="shared" si="3"/>
        <v>0</v>
      </c>
    </row>
    <row r="28" spans="1:8" ht="18.75" thickBot="1" x14ac:dyDescent="0.35">
      <c r="A28" s="5" t="s">
        <v>32</v>
      </c>
      <c r="B28" s="6" t="s">
        <v>216</v>
      </c>
      <c r="C28" s="6">
        <v>168</v>
      </c>
      <c r="D28" s="6">
        <v>1</v>
      </c>
      <c r="E28" s="29"/>
      <c r="F28" s="9"/>
      <c r="G28" s="13">
        <f t="shared" si="2"/>
        <v>0</v>
      </c>
      <c r="H28" s="12">
        <f t="shared" si="3"/>
        <v>0</v>
      </c>
    </row>
    <row r="29" spans="1:8" ht="18.75" thickBot="1" x14ac:dyDescent="0.3">
      <c r="A29" s="14" t="s">
        <v>58</v>
      </c>
      <c r="B29" s="15"/>
      <c r="C29" s="19">
        <f>SUM(C22:C28)</f>
        <v>2352</v>
      </c>
      <c r="D29" s="19"/>
      <c r="E29" s="16"/>
      <c r="F29" s="17"/>
      <c r="G29" s="18"/>
      <c r="H29" s="22">
        <f>SUM(H22:H28)</f>
        <v>0</v>
      </c>
    </row>
    <row r="30" spans="1:8" ht="15" customHeight="1" x14ac:dyDescent="0.25">
      <c r="A30" s="117" t="s">
        <v>217</v>
      </c>
      <c r="B30" s="118"/>
      <c r="C30" s="118"/>
      <c r="D30" s="118"/>
      <c r="E30" s="118"/>
      <c r="F30" s="118"/>
      <c r="G30" s="118"/>
      <c r="H30" s="119"/>
    </row>
    <row r="31" spans="1:8" ht="15" customHeight="1" x14ac:dyDescent="0.25">
      <c r="A31" s="120"/>
      <c r="B31" s="121"/>
      <c r="C31" s="121"/>
      <c r="D31" s="121"/>
      <c r="E31" s="121"/>
      <c r="F31" s="121"/>
      <c r="G31" s="121"/>
      <c r="H31" s="122"/>
    </row>
    <row r="32" spans="1:8" ht="15.75" customHeight="1" thickBot="1" x14ac:dyDescent="0.3">
      <c r="A32" s="123"/>
      <c r="B32" s="124"/>
      <c r="C32" s="124"/>
      <c r="D32" s="124"/>
      <c r="E32" s="124"/>
      <c r="F32" s="124"/>
      <c r="G32" s="124"/>
      <c r="H32" s="125"/>
    </row>
    <row r="33" spans="1:8" ht="15.75" thickBot="1" x14ac:dyDescent="0.3"/>
    <row r="34" spans="1:8" ht="21.75" thickTop="1" thickBot="1" x14ac:dyDescent="0.3">
      <c r="A34" s="3" t="s">
        <v>0</v>
      </c>
      <c r="B34" s="4" t="s">
        <v>1</v>
      </c>
      <c r="C34" s="4" t="s">
        <v>2</v>
      </c>
      <c r="D34" s="4" t="s">
        <v>7</v>
      </c>
      <c r="E34" s="4" t="s">
        <v>3</v>
      </c>
      <c r="F34" s="4" t="s">
        <v>4</v>
      </c>
      <c r="G34" s="4" t="s">
        <v>11</v>
      </c>
      <c r="H34" s="4" t="s">
        <v>180</v>
      </c>
    </row>
    <row r="35" spans="1:8" ht="19.5" thickTop="1" thickBot="1" x14ac:dyDescent="0.3">
      <c r="A35" s="114" t="s">
        <v>6</v>
      </c>
      <c r="B35" s="115"/>
      <c r="C35" s="115"/>
      <c r="D35" s="115"/>
      <c r="E35" s="115"/>
      <c r="F35" s="115"/>
      <c r="G35" s="115"/>
      <c r="H35" s="116"/>
    </row>
    <row r="36" spans="1:8" ht="90.75" thickBot="1" x14ac:dyDescent="0.3">
      <c r="A36" s="25" t="s">
        <v>57</v>
      </c>
      <c r="B36" s="26" t="s">
        <v>9</v>
      </c>
      <c r="C36" s="26" t="s">
        <v>201</v>
      </c>
      <c r="D36" s="26" t="s">
        <v>202</v>
      </c>
      <c r="E36" s="26" t="s">
        <v>33</v>
      </c>
      <c r="F36" s="26" t="s">
        <v>12</v>
      </c>
      <c r="G36" s="26" t="s">
        <v>13</v>
      </c>
      <c r="H36" s="27" t="s">
        <v>41</v>
      </c>
    </row>
    <row r="37" spans="1:8" ht="18" x14ac:dyDescent="0.3">
      <c r="A37" s="5" t="s">
        <v>46</v>
      </c>
      <c r="B37" s="6" t="s">
        <v>213</v>
      </c>
      <c r="C37" s="6">
        <v>336</v>
      </c>
      <c r="D37" s="6"/>
      <c r="E37" s="6" t="s">
        <v>51</v>
      </c>
      <c r="F37" s="9"/>
      <c r="G37" s="13">
        <f t="shared" ref="G37:G43" si="4">(C37*F37)*52</f>
        <v>0</v>
      </c>
      <c r="H37" s="12">
        <f>G37*1</f>
        <v>0</v>
      </c>
    </row>
    <row r="38" spans="1:8" ht="18" x14ac:dyDescent="0.3">
      <c r="A38" s="5" t="s">
        <v>46</v>
      </c>
      <c r="B38" s="6" t="s">
        <v>213</v>
      </c>
      <c r="C38" s="6">
        <v>336</v>
      </c>
      <c r="D38" s="6"/>
      <c r="E38" s="6" t="s">
        <v>52</v>
      </c>
      <c r="F38" s="9"/>
      <c r="G38" s="13">
        <f t="shared" si="4"/>
        <v>0</v>
      </c>
      <c r="H38" s="12">
        <f t="shared" ref="H38:H43" si="5">G38*1</f>
        <v>0</v>
      </c>
    </row>
    <row r="39" spans="1:8" ht="18" x14ac:dyDescent="0.3">
      <c r="A39" s="5" t="s">
        <v>47</v>
      </c>
      <c r="B39" s="6" t="s">
        <v>213</v>
      </c>
      <c r="C39" s="6">
        <v>336</v>
      </c>
      <c r="D39" s="6">
        <v>1</v>
      </c>
      <c r="E39" s="6" t="s">
        <v>53</v>
      </c>
      <c r="F39" s="9"/>
      <c r="G39" s="13">
        <f t="shared" si="4"/>
        <v>0</v>
      </c>
      <c r="H39" s="12">
        <f t="shared" si="5"/>
        <v>0</v>
      </c>
    </row>
    <row r="40" spans="1:8" ht="18" x14ac:dyDescent="0.3">
      <c r="A40" s="5" t="s">
        <v>48</v>
      </c>
      <c r="B40" s="6" t="s">
        <v>223</v>
      </c>
      <c r="C40" s="6">
        <v>168</v>
      </c>
      <c r="D40" s="6"/>
      <c r="E40" s="6" t="s">
        <v>54</v>
      </c>
      <c r="F40" s="9"/>
      <c r="G40" s="13">
        <f t="shared" si="4"/>
        <v>0</v>
      </c>
      <c r="H40" s="12">
        <f t="shared" si="5"/>
        <v>0</v>
      </c>
    </row>
    <row r="41" spans="1:8" ht="18" x14ac:dyDescent="0.3">
      <c r="A41" s="5" t="s">
        <v>49</v>
      </c>
      <c r="B41" s="6" t="s">
        <v>213</v>
      </c>
      <c r="C41" s="6">
        <v>336</v>
      </c>
      <c r="D41" s="6"/>
      <c r="E41" s="6" t="s">
        <v>55</v>
      </c>
      <c r="F41" s="9"/>
      <c r="G41" s="13">
        <f t="shared" si="4"/>
        <v>0</v>
      </c>
      <c r="H41" s="12">
        <f t="shared" si="5"/>
        <v>0</v>
      </c>
    </row>
    <row r="42" spans="1:8" ht="18" x14ac:dyDescent="0.3">
      <c r="A42" s="5" t="s">
        <v>50</v>
      </c>
      <c r="B42" s="6" t="s">
        <v>215</v>
      </c>
      <c r="C42" s="6">
        <v>672</v>
      </c>
      <c r="D42" s="6"/>
      <c r="E42" s="6" t="s">
        <v>55</v>
      </c>
      <c r="F42" s="9"/>
      <c r="G42" s="13">
        <f t="shared" si="4"/>
        <v>0</v>
      </c>
      <c r="H42" s="12">
        <f t="shared" si="5"/>
        <v>0</v>
      </c>
    </row>
    <row r="43" spans="1:8" ht="18.75" thickBot="1" x14ac:dyDescent="0.35">
      <c r="A43" s="5" t="s">
        <v>32</v>
      </c>
      <c r="B43" s="6" t="s">
        <v>216</v>
      </c>
      <c r="C43" s="6">
        <v>168</v>
      </c>
      <c r="D43" s="6">
        <v>1</v>
      </c>
      <c r="E43" s="29"/>
      <c r="F43" s="9"/>
      <c r="G43" s="13">
        <f t="shared" si="4"/>
        <v>0</v>
      </c>
      <c r="H43" s="12">
        <f t="shared" si="5"/>
        <v>0</v>
      </c>
    </row>
    <row r="44" spans="1:8" ht="18.75" thickBot="1" x14ac:dyDescent="0.3">
      <c r="A44" s="14" t="s">
        <v>58</v>
      </c>
      <c r="B44" s="15"/>
      <c r="C44" s="16">
        <f>SUM(C37:C43)</f>
        <v>2352</v>
      </c>
      <c r="D44" s="16"/>
      <c r="E44" s="16"/>
      <c r="F44" s="17"/>
      <c r="G44" s="21"/>
      <c r="H44" s="22">
        <f>SUM(H37:H43)</f>
        <v>0</v>
      </c>
    </row>
    <row r="45" spans="1:8" ht="15" customHeight="1" x14ac:dyDescent="0.25">
      <c r="A45" s="121" t="s">
        <v>218</v>
      </c>
      <c r="B45" s="121"/>
      <c r="C45" s="121"/>
      <c r="D45" s="121"/>
      <c r="E45" s="121"/>
      <c r="F45" s="121"/>
      <c r="G45" s="121"/>
      <c r="H45" s="121"/>
    </row>
    <row r="46" spans="1:8" ht="15" customHeight="1" x14ac:dyDescent="0.25">
      <c r="A46" s="121"/>
      <c r="B46" s="121"/>
      <c r="C46" s="121"/>
      <c r="D46" s="121"/>
      <c r="E46" s="121"/>
      <c r="F46" s="121"/>
      <c r="G46" s="121"/>
      <c r="H46" s="121"/>
    </row>
    <row r="47" spans="1:8" ht="15.75" customHeight="1" x14ac:dyDescent="0.25">
      <c r="A47" s="121"/>
      <c r="B47" s="121"/>
      <c r="C47" s="121"/>
      <c r="D47" s="121"/>
      <c r="E47" s="121"/>
      <c r="F47" s="121"/>
      <c r="G47" s="121"/>
      <c r="H47" s="121"/>
    </row>
    <row r="48" spans="1:8" ht="15.75" thickBot="1" x14ac:dyDescent="0.3"/>
    <row r="49" spans="1:8" ht="21.75" thickTop="1" thickBot="1" x14ac:dyDescent="0.3">
      <c r="A49" s="3" t="s">
        <v>0</v>
      </c>
      <c r="B49" s="4" t="s">
        <v>1</v>
      </c>
      <c r="C49" s="4" t="s">
        <v>2</v>
      </c>
      <c r="D49" s="4" t="s">
        <v>7</v>
      </c>
      <c r="E49" s="4" t="s">
        <v>3</v>
      </c>
      <c r="F49" s="4" t="s">
        <v>4</v>
      </c>
      <c r="G49" s="4" t="s">
        <v>11</v>
      </c>
      <c r="H49" s="4" t="s">
        <v>180</v>
      </c>
    </row>
    <row r="50" spans="1:8" ht="19.5" thickTop="1" thickBot="1" x14ac:dyDescent="0.3">
      <c r="A50" s="114" t="s">
        <v>39</v>
      </c>
      <c r="B50" s="115"/>
      <c r="C50" s="115"/>
      <c r="D50" s="115"/>
      <c r="E50" s="115"/>
      <c r="F50" s="115"/>
      <c r="G50" s="115"/>
      <c r="H50" s="116"/>
    </row>
    <row r="51" spans="1:8" ht="90.75" thickBot="1" x14ac:dyDescent="0.3">
      <c r="A51" s="25" t="s">
        <v>57</v>
      </c>
      <c r="B51" s="26" t="s">
        <v>9</v>
      </c>
      <c r="C51" s="26" t="s">
        <v>201</v>
      </c>
      <c r="D51" s="26" t="s">
        <v>202</v>
      </c>
      <c r="E51" s="26" t="s">
        <v>33</v>
      </c>
      <c r="F51" s="26" t="s">
        <v>12</v>
      </c>
      <c r="G51" s="26" t="s">
        <v>13</v>
      </c>
      <c r="H51" s="27" t="s">
        <v>42</v>
      </c>
    </row>
    <row r="52" spans="1:8" ht="18" x14ac:dyDescent="0.3">
      <c r="A52" s="5" t="s">
        <v>46</v>
      </c>
      <c r="B52" s="6" t="s">
        <v>213</v>
      </c>
      <c r="C52" s="6">
        <v>336</v>
      </c>
      <c r="D52" s="6"/>
      <c r="E52" s="6" t="s">
        <v>51</v>
      </c>
      <c r="F52" s="9"/>
      <c r="G52" s="13">
        <f>(C52*F52)*52</f>
        <v>0</v>
      </c>
      <c r="H52" s="12">
        <f>G52*1</f>
        <v>0</v>
      </c>
    </row>
    <row r="53" spans="1:8" ht="18" x14ac:dyDescent="0.3">
      <c r="A53" s="5" t="s">
        <v>46</v>
      </c>
      <c r="B53" s="6" t="s">
        <v>213</v>
      </c>
      <c r="C53" s="6">
        <v>336</v>
      </c>
      <c r="D53" s="6"/>
      <c r="E53" s="6" t="s">
        <v>52</v>
      </c>
      <c r="F53" s="9"/>
      <c r="G53" s="13">
        <f>(C53*F53)*52</f>
        <v>0</v>
      </c>
      <c r="H53" s="12">
        <f t="shared" ref="H53:H58" si="6">G53*1</f>
        <v>0</v>
      </c>
    </row>
    <row r="54" spans="1:8" ht="18" x14ac:dyDescent="0.3">
      <c r="A54" s="5" t="s">
        <v>47</v>
      </c>
      <c r="B54" s="6" t="s">
        <v>213</v>
      </c>
      <c r="C54" s="6">
        <v>336</v>
      </c>
      <c r="D54" s="6">
        <v>1</v>
      </c>
      <c r="E54" s="6" t="s">
        <v>53</v>
      </c>
      <c r="F54" s="9"/>
      <c r="G54" s="13">
        <f t="shared" ref="G54:G58" si="7">(C54*F54)*52</f>
        <v>0</v>
      </c>
      <c r="H54" s="12">
        <f t="shared" si="6"/>
        <v>0</v>
      </c>
    </row>
    <row r="55" spans="1:8" ht="18" x14ac:dyDescent="0.3">
      <c r="A55" s="5" t="s">
        <v>48</v>
      </c>
      <c r="B55" s="6" t="s">
        <v>223</v>
      </c>
      <c r="C55" s="6">
        <v>168</v>
      </c>
      <c r="D55" s="6"/>
      <c r="E55" s="6" t="s">
        <v>54</v>
      </c>
      <c r="F55" s="9"/>
      <c r="G55" s="13">
        <f t="shared" si="7"/>
        <v>0</v>
      </c>
      <c r="H55" s="12">
        <f t="shared" si="6"/>
        <v>0</v>
      </c>
    </row>
    <row r="56" spans="1:8" ht="18" x14ac:dyDescent="0.3">
      <c r="A56" s="5" t="s">
        <v>49</v>
      </c>
      <c r="B56" s="6" t="s">
        <v>213</v>
      </c>
      <c r="C56" s="6">
        <v>336</v>
      </c>
      <c r="D56" s="6"/>
      <c r="E56" s="6" t="s">
        <v>55</v>
      </c>
      <c r="F56" s="9"/>
      <c r="G56" s="13">
        <f t="shared" si="7"/>
        <v>0</v>
      </c>
      <c r="H56" s="12">
        <f t="shared" si="6"/>
        <v>0</v>
      </c>
    </row>
    <row r="57" spans="1:8" ht="18" x14ac:dyDescent="0.3">
      <c r="A57" s="5" t="s">
        <v>50</v>
      </c>
      <c r="B57" s="6" t="s">
        <v>215</v>
      </c>
      <c r="C57" s="6">
        <v>672</v>
      </c>
      <c r="D57" s="6"/>
      <c r="E57" s="6" t="s">
        <v>55</v>
      </c>
      <c r="F57" s="9"/>
      <c r="G57" s="13">
        <f t="shared" si="7"/>
        <v>0</v>
      </c>
      <c r="H57" s="12">
        <f t="shared" si="6"/>
        <v>0</v>
      </c>
    </row>
    <row r="58" spans="1:8" ht="18.75" thickBot="1" x14ac:dyDescent="0.35">
      <c r="A58" s="5" t="s">
        <v>32</v>
      </c>
      <c r="B58" s="6" t="s">
        <v>216</v>
      </c>
      <c r="C58" s="6">
        <v>168</v>
      </c>
      <c r="D58" s="6">
        <v>1</v>
      </c>
      <c r="E58" s="29"/>
      <c r="F58" s="9"/>
      <c r="G58" s="13">
        <f t="shared" si="7"/>
        <v>0</v>
      </c>
      <c r="H58" s="12">
        <f t="shared" si="6"/>
        <v>0</v>
      </c>
    </row>
    <row r="59" spans="1:8" ht="18.75" thickBot="1" x14ac:dyDescent="0.3">
      <c r="A59" s="14" t="s">
        <v>58</v>
      </c>
      <c r="B59" s="15"/>
      <c r="C59" s="16">
        <f>SUM(C52:C58)</f>
        <v>2352</v>
      </c>
      <c r="D59" s="16"/>
      <c r="E59" s="16"/>
      <c r="F59" s="17"/>
      <c r="G59" s="21"/>
      <c r="H59" s="22">
        <f>SUM(H52:H58)</f>
        <v>0</v>
      </c>
    </row>
    <row r="60" spans="1:8" ht="15" customHeight="1" x14ac:dyDescent="0.25">
      <c r="A60" s="121" t="s">
        <v>219</v>
      </c>
      <c r="B60" s="121"/>
      <c r="C60" s="121"/>
      <c r="D60" s="121"/>
      <c r="E60" s="121"/>
      <c r="F60" s="121"/>
      <c r="G60" s="121"/>
      <c r="H60" s="121"/>
    </row>
    <row r="61" spans="1:8" ht="15" customHeight="1" x14ac:dyDescent="0.25">
      <c r="A61" s="121"/>
      <c r="B61" s="121"/>
      <c r="C61" s="121"/>
      <c r="D61" s="121"/>
      <c r="E61" s="121"/>
      <c r="F61" s="121"/>
      <c r="G61" s="121"/>
      <c r="H61" s="121"/>
    </row>
    <row r="62" spans="1:8" ht="15.75" customHeight="1" x14ac:dyDescent="0.25">
      <c r="A62" s="121"/>
      <c r="B62" s="121"/>
      <c r="C62" s="121"/>
      <c r="D62" s="121"/>
      <c r="E62" s="121"/>
      <c r="F62" s="121"/>
      <c r="G62" s="121"/>
      <c r="H62" s="121"/>
    </row>
    <row r="63" spans="1:8" ht="15.75" thickBot="1" x14ac:dyDescent="0.3"/>
    <row r="64" spans="1:8" ht="18.75" thickBot="1" x14ac:dyDescent="0.3">
      <c r="A64" s="126" t="s">
        <v>43</v>
      </c>
      <c r="B64" s="126"/>
      <c r="C64" s="126"/>
      <c r="D64" s="126"/>
      <c r="E64" s="126"/>
      <c r="F64" s="126"/>
      <c r="G64" s="126"/>
      <c r="H64" s="34">
        <f>H14+H29+H44+H59</f>
        <v>0</v>
      </c>
    </row>
    <row r="69" spans="1:5" x14ac:dyDescent="0.25">
      <c r="A69" s="94" t="s">
        <v>260</v>
      </c>
      <c r="B69" s="94"/>
      <c r="E69" s="94" t="s">
        <v>261</v>
      </c>
    </row>
    <row r="74" spans="1:5" x14ac:dyDescent="0.25">
      <c r="A74" s="94" t="s">
        <v>262</v>
      </c>
      <c r="B74" s="94"/>
      <c r="E74" s="94" t="s">
        <v>263</v>
      </c>
    </row>
    <row r="79" spans="1:5" x14ac:dyDescent="0.25">
      <c r="A79" s="94" t="s">
        <v>264</v>
      </c>
      <c r="E79" s="94" t="s">
        <v>265</v>
      </c>
    </row>
  </sheetData>
  <sheetProtection sheet="1"/>
  <mergeCells count="10">
    <mergeCell ref="A64:G64"/>
    <mergeCell ref="A30:H32"/>
    <mergeCell ref="A35:H35"/>
    <mergeCell ref="A45:H47"/>
    <mergeCell ref="A50:H50"/>
    <mergeCell ref="A2:H2"/>
    <mergeCell ref="A5:H5"/>
    <mergeCell ref="A15:H17"/>
    <mergeCell ref="A20:H20"/>
    <mergeCell ref="A60:H62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9049-BC0A-4DBB-8803-1024A510BC57}">
  <sheetPr>
    <pageSetUpPr fitToPage="1"/>
  </sheetPr>
  <dimension ref="A1:J167"/>
  <sheetViews>
    <sheetView zoomScale="90" zoomScaleNormal="90" workbookViewId="0">
      <selection activeCell="A157" sqref="A157:E167"/>
    </sheetView>
  </sheetViews>
  <sheetFormatPr defaultColWidth="9.28515625" defaultRowHeight="15" x14ac:dyDescent="0.25"/>
  <cols>
    <col min="1" max="1" width="30.7109375" style="1" customWidth="1"/>
    <col min="2" max="7" width="20.7109375" style="1" customWidth="1"/>
    <col min="8" max="16384" width="9.28515625" style="1"/>
  </cols>
  <sheetData>
    <row r="1" spans="1:10" ht="35.1" customHeight="1" x14ac:dyDescent="0.3">
      <c r="A1" s="96" t="s">
        <v>44</v>
      </c>
      <c r="B1" s="96"/>
      <c r="C1" s="96"/>
      <c r="D1" s="96"/>
      <c r="E1" s="96"/>
      <c r="F1" s="96"/>
      <c r="G1" s="96"/>
    </row>
    <row r="2" spans="1:10" ht="25.15" customHeight="1" x14ac:dyDescent="0.3">
      <c r="A2" s="96" t="s">
        <v>101</v>
      </c>
      <c r="B2" s="96"/>
      <c r="C2" s="96"/>
      <c r="D2" s="96"/>
      <c r="E2" s="96"/>
      <c r="F2" s="96"/>
      <c r="G2" s="96"/>
    </row>
    <row r="3" spans="1:10" ht="14.1" customHeight="1" thickBot="1" x14ac:dyDescent="0.35">
      <c r="A3" s="35"/>
      <c r="B3" s="35"/>
      <c r="C3" s="35"/>
      <c r="D3" s="35"/>
      <c r="E3" s="35"/>
      <c r="F3" s="35"/>
      <c r="G3" s="35"/>
    </row>
    <row r="4" spans="1:10" ht="19.149999999999999" customHeight="1" thickTop="1" thickBot="1" x14ac:dyDescent="0.3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</row>
    <row r="5" spans="1:10" ht="19.149999999999999" customHeight="1" thickTop="1" thickBot="1" x14ac:dyDescent="0.3">
      <c r="A5" s="110" t="s">
        <v>38</v>
      </c>
      <c r="B5" s="111"/>
      <c r="C5" s="111"/>
      <c r="D5" s="111"/>
      <c r="E5" s="111"/>
      <c r="F5" s="111"/>
      <c r="G5" s="112"/>
    </row>
    <row r="6" spans="1:10" ht="90" customHeight="1" thickBot="1" x14ac:dyDescent="0.3">
      <c r="A6" s="39" t="s">
        <v>102</v>
      </c>
      <c r="B6" s="41" t="s">
        <v>9</v>
      </c>
      <c r="C6" s="41" t="s">
        <v>201</v>
      </c>
      <c r="D6" s="41" t="s">
        <v>33</v>
      </c>
      <c r="E6" s="41" t="s">
        <v>12</v>
      </c>
      <c r="F6" s="41" t="s">
        <v>13</v>
      </c>
      <c r="G6" s="42" t="s">
        <v>35</v>
      </c>
    </row>
    <row r="7" spans="1:10" ht="16.5" customHeight="1" x14ac:dyDescent="0.3">
      <c r="A7" s="43" t="s">
        <v>60</v>
      </c>
      <c r="B7" s="45" t="s">
        <v>204</v>
      </c>
      <c r="C7" s="45">
        <v>168</v>
      </c>
      <c r="D7" s="46" t="s">
        <v>131</v>
      </c>
      <c r="E7" s="9"/>
      <c r="F7" s="13">
        <f>(C7*E7)*52</f>
        <v>0</v>
      </c>
      <c r="G7" s="12">
        <f>F7*2</f>
        <v>0</v>
      </c>
      <c r="J7" s="7"/>
    </row>
    <row r="8" spans="1:10" ht="16.5" customHeight="1" x14ac:dyDescent="0.3">
      <c r="A8" s="43" t="s">
        <v>61</v>
      </c>
      <c r="B8" s="45" t="s">
        <v>204</v>
      </c>
      <c r="C8" s="45">
        <v>168</v>
      </c>
      <c r="D8" s="46" t="s">
        <v>131</v>
      </c>
      <c r="E8" s="9"/>
      <c r="F8" s="13">
        <f t="shared" ref="F8:F35" si="0">(C8*E8)*52</f>
        <v>0</v>
      </c>
      <c r="G8" s="12">
        <f t="shared" ref="G8:G35" si="1">F8*2</f>
        <v>0</v>
      </c>
      <c r="J8" s="7"/>
    </row>
    <row r="9" spans="1:10" ht="16.5" customHeight="1" x14ac:dyDescent="0.3">
      <c r="A9" s="43" t="s">
        <v>62</v>
      </c>
      <c r="B9" s="45" t="s">
        <v>204</v>
      </c>
      <c r="C9" s="45">
        <v>168</v>
      </c>
      <c r="D9" s="46" t="s">
        <v>131</v>
      </c>
      <c r="E9" s="9"/>
      <c r="F9" s="13">
        <f t="shared" si="0"/>
        <v>0</v>
      </c>
      <c r="G9" s="12">
        <f t="shared" si="1"/>
        <v>0</v>
      </c>
      <c r="J9" s="7"/>
    </row>
    <row r="10" spans="1:10" ht="16.5" customHeight="1" x14ac:dyDescent="0.3">
      <c r="A10" s="43" t="s">
        <v>63</v>
      </c>
      <c r="B10" s="45" t="s">
        <v>204</v>
      </c>
      <c r="C10" s="45">
        <v>168</v>
      </c>
      <c r="D10" s="46" t="s">
        <v>131</v>
      </c>
      <c r="E10" s="9"/>
      <c r="F10" s="13">
        <f t="shared" si="0"/>
        <v>0</v>
      </c>
      <c r="G10" s="12">
        <f t="shared" si="1"/>
        <v>0</v>
      </c>
      <c r="J10" s="7"/>
    </row>
    <row r="11" spans="1:10" ht="16.5" customHeight="1" x14ac:dyDescent="0.3">
      <c r="A11" s="43" t="s">
        <v>64</v>
      </c>
      <c r="B11" s="45" t="s">
        <v>204</v>
      </c>
      <c r="C11" s="45">
        <v>168</v>
      </c>
      <c r="D11" s="46" t="s">
        <v>131</v>
      </c>
      <c r="E11" s="9"/>
      <c r="F11" s="13">
        <f t="shared" si="0"/>
        <v>0</v>
      </c>
      <c r="G11" s="12">
        <f t="shared" si="1"/>
        <v>0</v>
      </c>
      <c r="J11" s="7"/>
    </row>
    <row r="12" spans="1:10" ht="16.5" customHeight="1" x14ac:dyDescent="0.3">
      <c r="A12" s="43" t="s">
        <v>65</v>
      </c>
      <c r="B12" s="45" t="s">
        <v>204</v>
      </c>
      <c r="C12" s="45">
        <v>168</v>
      </c>
      <c r="D12" s="46" t="s">
        <v>131</v>
      </c>
      <c r="E12" s="9"/>
      <c r="F12" s="13">
        <f t="shared" si="0"/>
        <v>0</v>
      </c>
      <c r="G12" s="12">
        <f t="shared" si="1"/>
        <v>0</v>
      </c>
      <c r="J12" s="7"/>
    </row>
    <row r="13" spans="1:10" ht="16.5" customHeight="1" x14ac:dyDescent="0.3">
      <c r="A13" s="43" t="s">
        <v>66</v>
      </c>
      <c r="B13" s="45" t="s">
        <v>204</v>
      </c>
      <c r="C13" s="45">
        <v>168</v>
      </c>
      <c r="D13" s="46" t="s">
        <v>131</v>
      </c>
      <c r="E13" s="9"/>
      <c r="F13" s="13">
        <f t="shared" si="0"/>
        <v>0</v>
      </c>
      <c r="G13" s="12">
        <f t="shared" si="1"/>
        <v>0</v>
      </c>
      <c r="J13" s="7"/>
    </row>
    <row r="14" spans="1:10" ht="16.5" customHeight="1" x14ac:dyDescent="0.3">
      <c r="A14" s="43" t="s">
        <v>67</v>
      </c>
      <c r="B14" s="45" t="s">
        <v>204</v>
      </c>
      <c r="C14" s="45">
        <v>168</v>
      </c>
      <c r="D14" s="46" t="s">
        <v>131</v>
      </c>
      <c r="E14" s="9"/>
      <c r="F14" s="13">
        <f t="shared" si="0"/>
        <v>0</v>
      </c>
      <c r="G14" s="12">
        <f t="shared" si="1"/>
        <v>0</v>
      </c>
      <c r="J14" s="7"/>
    </row>
    <row r="15" spans="1:10" ht="16.5" customHeight="1" x14ac:dyDescent="0.3">
      <c r="A15" s="43" t="s">
        <v>68</v>
      </c>
      <c r="B15" s="45" t="s">
        <v>204</v>
      </c>
      <c r="C15" s="45">
        <v>168</v>
      </c>
      <c r="D15" s="46" t="s">
        <v>131</v>
      </c>
      <c r="E15" s="9"/>
      <c r="F15" s="13">
        <f t="shared" si="0"/>
        <v>0</v>
      </c>
      <c r="G15" s="12">
        <f t="shared" si="1"/>
        <v>0</v>
      </c>
      <c r="J15" s="7"/>
    </row>
    <row r="16" spans="1:10" ht="16.5" customHeight="1" x14ac:dyDescent="0.3">
      <c r="A16" s="43" t="s">
        <v>69</v>
      </c>
      <c r="B16" s="45" t="s">
        <v>204</v>
      </c>
      <c r="C16" s="45">
        <v>168</v>
      </c>
      <c r="D16" s="46" t="s">
        <v>131</v>
      </c>
      <c r="E16" s="9"/>
      <c r="F16" s="13">
        <f t="shared" si="0"/>
        <v>0</v>
      </c>
      <c r="G16" s="12">
        <f t="shared" si="1"/>
        <v>0</v>
      </c>
      <c r="J16" s="7"/>
    </row>
    <row r="17" spans="1:10" ht="16.5" customHeight="1" x14ac:dyDescent="0.3">
      <c r="A17" s="43" t="s">
        <v>70</v>
      </c>
      <c r="B17" s="45" t="s">
        <v>204</v>
      </c>
      <c r="C17" s="45">
        <v>168</v>
      </c>
      <c r="D17" s="46" t="s">
        <v>131</v>
      </c>
      <c r="E17" s="9"/>
      <c r="F17" s="13">
        <f t="shared" si="0"/>
        <v>0</v>
      </c>
      <c r="G17" s="12">
        <f t="shared" si="1"/>
        <v>0</v>
      </c>
      <c r="J17" s="7"/>
    </row>
    <row r="18" spans="1:10" ht="16.5" customHeight="1" x14ac:dyDescent="0.3">
      <c r="A18" s="43" t="s">
        <v>71</v>
      </c>
      <c r="B18" s="45" t="s">
        <v>204</v>
      </c>
      <c r="C18" s="45">
        <v>168</v>
      </c>
      <c r="D18" s="46" t="s">
        <v>131</v>
      </c>
      <c r="E18" s="9"/>
      <c r="F18" s="13">
        <f t="shared" si="0"/>
        <v>0</v>
      </c>
      <c r="G18" s="12">
        <f t="shared" si="1"/>
        <v>0</v>
      </c>
      <c r="J18" s="7"/>
    </row>
    <row r="19" spans="1:10" ht="16.5" customHeight="1" x14ac:dyDescent="0.3">
      <c r="A19" s="43" t="s">
        <v>72</v>
      </c>
      <c r="B19" s="45" t="s">
        <v>204</v>
      </c>
      <c r="C19" s="45">
        <v>168</v>
      </c>
      <c r="D19" s="46" t="s">
        <v>131</v>
      </c>
      <c r="E19" s="9"/>
      <c r="F19" s="13">
        <f t="shared" si="0"/>
        <v>0</v>
      </c>
      <c r="G19" s="12">
        <f t="shared" si="1"/>
        <v>0</v>
      </c>
      <c r="J19" s="7"/>
    </row>
    <row r="20" spans="1:10" ht="16.5" customHeight="1" x14ac:dyDescent="0.3">
      <c r="A20" s="43" t="s">
        <v>73</v>
      </c>
      <c r="B20" s="45" t="s">
        <v>204</v>
      </c>
      <c r="C20" s="45">
        <v>168</v>
      </c>
      <c r="D20" s="46" t="s">
        <v>131</v>
      </c>
      <c r="E20" s="9"/>
      <c r="F20" s="13">
        <f t="shared" si="0"/>
        <v>0</v>
      </c>
      <c r="G20" s="12">
        <f t="shared" si="1"/>
        <v>0</v>
      </c>
      <c r="J20" s="7"/>
    </row>
    <row r="21" spans="1:10" ht="16.5" customHeight="1" x14ac:dyDescent="0.3">
      <c r="A21" s="43" t="s">
        <v>73</v>
      </c>
      <c r="B21" s="45" t="s">
        <v>204</v>
      </c>
      <c r="C21" s="45">
        <v>168</v>
      </c>
      <c r="D21" s="46" t="s">
        <v>131</v>
      </c>
      <c r="E21" s="9"/>
      <c r="F21" s="13">
        <f t="shared" si="0"/>
        <v>0</v>
      </c>
      <c r="G21" s="12">
        <f t="shared" si="1"/>
        <v>0</v>
      </c>
      <c r="J21" s="7"/>
    </row>
    <row r="22" spans="1:10" ht="16.5" customHeight="1" x14ac:dyDescent="0.3">
      <c r="A22" s="43" t="s">
        <v>74</v>
      </c>
      <c r="B22" s="45" t="s">
        <v>204</v>
      </c>
      <c r="C22" s="45">
        <v>168</v>
      </c>
      <c r="D22" s="46" t="s">
        <v>131</v>
      </c>
      <c r="E22" s="9"/>
      <c r="F22" s="13">
        <f t="shared" si="0"/>
        <v>0</v>
      </c>
      <c r="G22" s="12">
        <f t="shared" si="1"/>
        <v>0</v>
      </c>
      <c r="J22" s="7"/>
    </row>
    <row r="23" spans="1:10" ht="16.5" customHeight="1" x14ac:dyDescent="0.3">
      <c r="A23" s="43" t="s">
        <v>75</v>
      </c>
      <c r="B23" s="45" t="s">
        <v>204</v>
      </c>
      <c r="C23" s="45">
        <v>168</v>
      </c>
      <c r="D23" s="46" t="s">
        <v>131</v>
      </c>
      <c r="E23" s="9"/>
      <c r="F23" s="13">
        <f t="shared" si="0"/>
        <v>0</v>
      </c>
      <c r="G23" s="12">
        <f t="shared" si="1"/>
        <v>0</v>
      </c>
      <c r="J23" s="7"/>
    </row>
    <row r="24" spans="1:10" ht="16.5" customHeight="1" x14ac:dyDescent="0.3">
      <c r="A24" s="43" t="s">
        <v>76</v>
      </c>
      <c r="B24" s="45" t="s">
        <v>204</v>
      </c>
      <c r="C24" s="45">
        <v>168</v>
      </c>
      <c r="D24" s="46" t="s">
        <v>131</v>
      </c>
      <c r="E24" s="9"/>
      <c r="F24" s="13">
        <f t="shared" si="0"/>
        <v>0</v>
      </c>
      <c r="G24" s="12">
        <f t="shared" si="1"/>
        <v>0</v>
      </c>
      <c r="J24" s="7"/>
    </row>
    <row r="25" spans="1:10" ht="16.5" customHeight="1" x14ac:dyDescent="0.3">
      <c r="A25" s="43" t="s">
        <v>77</v>
      </c>
      <c r="B25" s="45" t="s">
        <v>204</v>
      </c>
      <c r="C25" s="45">
        <v>168</v>
      </c>
      <c r="D25" s="46" t="s">
        <v>131</v>
      </c>
      <c r="E25" s="9"/>
      <c r="F25" s="13">
        <f t="shared" si="0"/>
        <v>0</v>
      </c>
      <c r="G25" s="12">
        <f t="shared" si="1"/>
        <v>0</v>
      </c>
      <c r="J25" s="7"/>
    </row>
    <row r="26" spans="1:10" ht="16.5" customHeight="1" x14ac:dyDescent="0.3">
      <c r="A26" s="43" t="s">
        <v>78</v>
      </c>
      <c r="B26" s="45" t="s">
        <v>204</v>
      </c>
      <c r="C26" s="45">
        <v>168</v>
      </c>
      <c r="D26" s="46" t="s">
        <v>131</v>
      </c>
      <c r="E26" s="9"/>
      <c r="F26" s="13">
        <f t="shared" si="0"/>
        <v>0</v>
      </c>
      <c r="G26" s="12">
        <f t="shared" si="1"/>
        <v>0</v>
      </c>
      <c r="J26" s="7"/>
    </row>
    <row r="27" spans="1:10" ht="16.5" customHeight="1" x14ac:dyDescent="0.3">
      <c r="A27" s="43" t="s">
        <v>79</v>
      </c>
      <c r="B27" s="45" t="s">
        <v>204</v>
      </c>
      <c r="C27" s="45">
        <v>168</v>
      </c>
      <c r="D27" s="46" t="s">
        <v>131</v>
      </c>
      <c r="E27" s="9"/>
      <c r="F27" s="13">
        <f t="shared" si="0"/>
        <v>0</v>
      </c>
      <c r="G27" s="12">
        <f t="shared" si="1"/>
        <v>0</v>
      </c>
      <c r="J27" s="7"/>
    </row>
    <row r="28" spans="1:10" ht="16.5" customHeight="1" x14ac:dyDescent="0.3">
      <c r="A28" s="43" t="s">
        <v>80</v>
      </c>
      <c r="B28" s="45" t="s">
        <v>204</v>
      </c>
      <c r="C28" s="45">
        <v>168</v>
      </c>
      <c r="D28" s="46" t="s">
        <v>131</v>
      </c>
      <c r="E28" s="9"/>
      <c r="F28" s="13">
        <f t="shared" si="0"/>
        <v>0</v>
      </c>
      <c r="G28" s="12">
        <f t="shared" si="1"/>
        <v>0</v>
      </c>
      <c r="J28" s="7"/>
    </row>
    <row r="29" spans="1:10" ht="16.5" customHeight="1" x14ac:dyDescent="0.3">
      <c r="A29" s="43" t="s">
        <v>81</v>
      </c>
      <c r="B29" s="45" t="s">
        <v>204</v>
      </c>
      <c r="C29" s="45">
        <v>168</v>
      </c>
      <c r="D29" s="46" t="s">
        <v>131</v>
      </c>
      <c r="E29" s="9"/>
      <c r="F29" s="13">
        <f t="shared" si="0"/>
        <v>0</v>
      </c>
      <c r="G29" s="12">
        <f t="shared" si="1"/>
        <v>0</v>
      </c>
      <c r="J29" s="7"/>
    </row>
    <row r="30" spans="1:10" ht="16.5" customHeight="1" x14ac:dyDescent="0.3">
      <c r="A30" s="43" t="s">
        <v>82</v>
      </c>
      <c r="B30" s="45" t="s">
        <v>205</v>
      </c>
      <c r="C30" s="45">
        <v>336</v>
      </c>
      <c r="D30" s="46" t="s">
        <v>131</v>
      </c>
      <c r="E30" s="9"/>
      <c r="F30" s="13">
        <f t="shared" si="0"/>
        <v>0</v>
      </c>
      <c r="G30" s="12">
        <f t="shared" si="1"/>
        <v>0</v>
      </c>
      <c r="J30" s="7"/>
    </row>
    <row r="31" spans="1:10" ht="16.5" customHeight="1" x14ac:dyDescent="0.3">
      <c r="A31" s="43" t="s">
        <v>83</v>
      </c>
      <c r="B31" s="45" t="s">
        <v>204</v>
      </c>
      <c r="C31" s="45">
        <v>168</v>
      </c>
      <c r="D31" s="46" t="s">
        <v>131</v>
      </c>
      <c r="E31" s="9"/>
      <c r="F31" s="13">
        <f t="shared" si="0"/>
        <v>0</v>
      </c>
      <c r="G31" s="12">
        <f t="shared" si="1"/>
        <v>0</v>
      </c>
      <c r="J31" s="7"/>
    </row>
    <row r="32" spans="1:10" ht="16.5" customHeight="1" x14ac:dyDescent="0.3">
      <c r="A32" s="43" t="s">
        <v>84</v>
      </c>
      <c r="B32" s="45" t="s">
        <v>204</v>
      </c>
      <c r="C32" s="45">
        <v>112</v>
      </c>
      <c r="D32" s="46" t="s">
        <v>131</v>
      </c>
      <c r="E32" s="9"/>
      <c r="F32" s="13">
        <f t="shared" si="0"/>
        <v>0</v>
      </c>
      <c r="G32" s="12">
        <f t="shared" si="1"/>
        <v>0</v>
      </c>
      <c r="J32" s="7"/>
    </row>
    <row r="33" spans="1:10" ht="16.5" customHeight="1" x14ac:dyDescent="0.3">
      <c r="A33" s="43" t="s">
        <v>85</v>
      </c>
      <c r="B33" s="45" t="s">
        <v>204</v>
      </c>
      <c r="C33" s="45">
        <v>112</v>
      </c>
      <c r="D33" s="46" t="s">
        <v>131</v>
      </c>
      <c r="E33" s="9"/>
      <c r="F33" s="13">
        <f t="shared" si="0"/>
        <v>0</v>
      </c>
      <c r="G33" s="12">
        <f t="shared" si="1"/>
        <v>0</v>
      </c>
      <c r="J33" s="7"/>
    </row>
    <row r="34" spans="1:10" ht="16.5" customHeight="1" x14ac:dyDescent="0.3">
      <c r="A34" s="43" t="s">
        <v>86</v>
      </c>
      <c r="B34" s="45" t="s">
        <v>204</v>
      </c>
      <c r="C34" s="45">
        <v>112</v>
      </c>
      <c r="D34" s="46" t="s">
        <v>131</v>
      </c>
      <c r="E34" s="9"/>
      <c r="F34" s="13">
        <f t="shared" si="0"/>
        <v>0</v>
      </c>
      <c r="G34" s="12">
        <f t="shared" si="1"/>
        <v>0</v>
      </c>
      <c r="J34" s="7"/>
    </row>
    <row r="35" spans="1:10" ht="16.5" customHeight="1" thickBot="1" x14ac:dyDescent="0.35">
      <c r="A35" s="43" t="s">
        <v>87</v>
      </c>
      <c r="B35" s="45" t="s">
        <v>204</v>
      </c>
      <c r="C35" s="45">
        <v>168</v>
      </c>
      <c r="D35" s="45" t="s">
        <v>203</v>
      </c>
      <c r="E35" s="9"/>
      <c r="F35" s="13">
        <f t="shared" si="0"/>
        <v>0</v>
      </c>
      <c r="G35" s="12">
        <f t="shared" si="1"/>
        <v>0</v>
      </c>
      <c r="J35" s="7"/>
    </row>
    <row r="36" spans="1:10" ht="19.149999999999999" customHeight="1" thickBot="1" x14ac:dyDescent="0.3">
      <c r="A36" s="47" t="s">
        <v>100</v>
      </c>
      <c r="B36" s="32"/>
      <c r="C36" s="31">
        <f>SUM(C7:C35)</f>
        <v>4872</v>
      </c>
      <c r="D36" s="57"/>
      <c r="E36" s="49"/>
      <c r="F36" s="50"/>
      <c r="G36" s="22">
        <f>SUM(G7:G35)</f>
        <v>0</v>
      </c>
    </row>
    <row r="37" spans="1:10" ht="14.1" customHeight="1" x14ac:dyDescent="0.25">
      <c r="A37" s="104" t="s">
        <v>254</v>
      </c>
      <c r="B37" s="104"/>
      <c r="C37" s="104"/>
      <c r="D37" s="104"/>
      <c r="E37" s="104"/>
      <c r="F37" s="104"/>
      <c r="G37" s="104"/>
    </row>
    <row r="38" spans="1:10" ht="14.1" customHeight="1" x14ac:dyDescent="0.25">
      <c r="A38" s="104"/>
      <c r="B38" s="104"/>
      <c r="C38" s="104"/>
      <c r="D38" s="104"/>
      <c r="E38" s="104"/>
      <c r="F38" s="104"/>
      <c r="G38" s="104"/>
    </row>
    <row r="39" spans="1:10" ht="14.1" customHeight="1" x14ac:dyDescent="0.25">
      <c r="A39" s="104"/>
      <c r="B39" s="104"/>
      <c r="C39" s="104"/>
      <c r="D39" s="104"/>
      <c r="E39" s="104"/>
      <c r="F39" s="104"/>
      <c r="G39" s="104"/>
    </row>
    <row r="40" spans="1:10" ht="14.1" customHeight="1" thickBot="1" x14ac:dyDescent="0.35">
      <c r="A40" s="35"/>
      <c r="B40" s="35"/>
      <c r="C40" s="35"/>
      <c r="D40" s="35"/>
      <c r="E40" s="35"/>
      <c r="F40" s="35"/>
      <c r="G40" s="51"/>
    </row>
    <row r="41" spans="1:10" ht="21.75" thickTop="1" thickBot="1" x14ac:dyDescent="0.3">
      <c r="A41" s="52" t="s">
        <v>0</v>
      </c>
      <c r="B41" s="53" t="s">
        <v>1</v>
      </c>
      <c r="C41" s="53" t="s">
        <v>2</v>
      </c>
      <c r="D41" s="53" t="s">
        <v>7</v>
      </c>
      <c r="E41" s="53" t="s">
        <v>3</v>
      </c>
      <c r="F41" s="53" t="s">
        <v>4</v>
      </c>
      <c r="G41" s="53" t="s">
        <v>11</v>
      </c>
    </row>
    <row r="42" spans="1:10" ht="19.5" thickTop="1" thickBot="1" x14ac:dyDescent="0.3">
      <c r="A42" s="110" t="s">
        <v>5</v>
      </c>
      <c r="B42" s="111"/>
      <c r="C42" s="111"/>
      <c r="D42" s="111"/>
      <c r="E42" s="111"/>
      <c r="F42" s="111"/>
      <c r="G42" s="112"/>
    </row>
    <row r="43" spans="1:10" ht="90.75" thickBot="1" x14ac:dyDescent="0.3">
      <c r="A43" s="39" t="s">
        <v>102</v>
      </c>
      <c r="B43" s="41" t="s">
        <v>9</v>
      </c>
      <c r="C43" s="41" t="s">
        <v>201</v>
      </c>
      <c r="D43" s="41" t="s">
        <v>33</v>
      </c>
      <c r="E43" s="41" t="s">
        <v>12</v>
      </c>
      <c r="F43" s="41" t="s">
        <v>13</v>
      </c>
      <c r="G43" s="42" t="s">
        <v>40</v>
      </c>
    </row>
    <row r="44" spans="1:10" ht="19.149999999999999" customHeight="1" x14ac:dyDescent="0.3">
      <c r="A44" s="43" t="s">
        <v>60</v>
      </c>
      <c r="B44" s="45" t="s">
        <v>204</v>
      </c>
      <c r="C44" s="45">
        <v>168</v>
      </c>
      <c r="D44" s="46" t="s">
        <v>131</v>
      </c>
      <c r="E44" s="9"/>
      <c r="F44" s="13">
        <f>(C44*E44)*52</f>
        <v>0</v>
      </c>
      <c r="G44" s="12">
        <f>F44*1</f>
        <v>0</v>
      </c>
    </row>
    <row r="45" spans="1:10" ht="19.149999999999999" customHeight="1" x14ac:dyDescent="0.3">
      <c r="A45" s="43" t="s">
        <v>61</v>
      </c>
      <c r="B45" s="45" t="s">
        <v>204</v>
      </c>
      <c r="C45" s="45">
        <v>168</v>
      </c>
      <c r="D45" s="46" t="s">
        <v>131</v>
      </c>
      <c r="E45" s="9"/>
      <c r="F45" s="13">
        <f t="shared" ref="F45:F72" si="2">(C45*E45)*52</f>
        <v>0</v>
      </c>
      <c r="G45" s="12">
        <f t="shared" ref="G45:G72" si="3">F45*1</f>
        <v>0</v>
      </c>
    </row>
    <row r="46" spans="1:10" ht="19.149999999999999" customHeight="1" x14ac:dyDescent="0.3">
      <c r="A46" s="43" t="s">
        <v>62</v>
      </c>
      <c r="B46" s="45" t="s">
        <v>204</v>
      </c>
      <c r="C46" s="45">
        <v>168</v>
      </c>
      <c r="D46" s="46" t="s">
        <v>131</v>
      </c>
      <c r="E46" s="9"/>
      <c r="F46" s="13">
        <f t="shared" si="2"/>
        <v>0</v>
      </c>
      <c r="G46" s="12">
        <f t="shared" si="3"/>
        <v>0</v>
      </c>
    </row>
    <row r="47" spans="1:10" ht="19.149999999999999" customHeight="1" x14ac:dyDescent="0.3">
      <c r="A47" s="43" t="s">
        <v>63</v>
      </c>
      <c r="B47" s="45" t="s">
        <v>204</v>
      </c>
      <c r="C47" s="45">
        <v>168</v>
      </c>
      <c r="D47" s="46" t="s">
        <v>131</v>
      </c>
      <c r="E47" s="9"/>
      <c r="F47" s="13">
        <f t="shared" si="2"/>
        <v>0</v>
      </c>
      <c r="G47" s="12">
        <f t="shared" si="3"/>
        <v>0</v>
      </c>
    </row>
    <row r="48" spans="1:10" ht="19.149999999999999" customHeight="1" x14ac:dyDescent="0.3">
      <c r="A48" s="43" t="s">
        <v>64</v>
      </c>
      <c r="B48" s="45" t="s">
        <v>204</v>
      </c>
      <c r="C48" s="45">
        <v>168</v>
      </c>
      <c r="D48" s="46" t="s">
        <v>131</v>
      </c>
      <c r="E48" s="9"/>
      <c r="F48" s="13">
        <f t="shared" si="2"/>
        <v>0</v>
      </c>
      <c r="G48" s="12">
        <f t="shared" si="3"/>
        <v>0</v>
      </c>
    </row>
    <row r="49" spans="1:7" ht="19.149999999999999" customHeight="1" x14ac:dyDescent="0.3">
      <c r="A49" s="43" t="s">
        <v>65</v>
      </c>
      <c r="B49" s="45" t="s">
        <v>204</v>
      </c>
      <c r="C49" s="45">
        <v>168</v>
      </c>
      <c r="D49" s="46" t="s">
        <v>131</v>
      </c>
      <c r="E49" s="9"/>
      <c r="F49" s="13">
        <f t="shared" si="2"/>
        <v>0</v>
      </c>
      <c r="G49" s="12">
        <f t="shared" si="3"/>
        <v>0</v>
      </c>
    </row>
    <row r="50" spans="1:7" ht="19.149999999999999" customHeight="1" x14ac:dyDescent="0.3">
      <c r="A50" s="43" t="s">
        <v>66</v>
      </c>
      <c r="B50" s="45" t="s">
        <v>204</v>
      </c>
      <c r="C50" s="45">
        <v>168</v>
      </c>
      <c r="D50" s="46" t="s">
        <v>131</v>
      </c>
      <c r="E50" s="9"/>
      <c r="F50" s="13">
        <f t="shared" si="2"/>
        <v>0</v>
      </c>
      <c r="G50" s="12">
        <f t="shared" si="3"/>
        <v>0</v>
      </c>
    </row>
    <row r="51" spans="1:7" ht="19.149999999999999" customHeight="1" x14ac:dyDescent="0.3">
      <c r="A51" s="43" t="s">
        <v>67</v>
      </c>
      <c r="B51" s="45" t="s">
        <v>204</v>
      </c>
      <c r="C51" s="45">
        <v>168</v>
      </c>
      <c r="D51" s="46" t="s">
        <v>131</v>
      </c>
      <c r="E51" s="9"/>
      <c r="F51" s="13">
        <f t="shared" si="2"/>
        <v>0</v>
      </c>
      <c r="G51" s="12">
        <f t="shared" si="3"/>
        <v>0</v>
      </c>
    </row>
    <row r="52" spans="1:7" ht="19.149999999999999" customHeight="1" x14ac:dyDescent="0.3">
      <c r="A52" s="43" t="s">
        <v>68</v>
      </c>
      <c r="B52" s="45" t="s">
        <v>204</v>
      </c>
      <c r="C52" s="45">
        <v>168</v>
      </c>
      <c r="D52" s="46" t="s">
        <v>131</v>
      </c>
      <c r="E52" s="9"/>
      <c r="F52" s="13">
        <f t="shared" si="2"/>
        <v>0</v>
      </c>
      <c r="G52" s="12">
        <f t="shared" si="3"/>
        <v>0</v>
      </c>
    </row>
    <row r="53" spans="1:7" ht="19.149999999999999" customHeight="1" x14ac:dyDescent="0.3">
      <c r="A53" s="43" t="s">
        <v>69</v>
      </c>
      <c r="B53" s="45" t="s">
        <v>204</v>
      </c>
      <c r="C53" s="45">
        <v>168</v>
      </c>
      <c r="D53" s="46" t="s">
        <v>131</v>
      </c>
      <c r="E53" s="9"/>
      <c r="F53" s="13">
        <f t="shared" si="2"/>
        <v>0</v>
      </c>
      <c r="G53" s="12">
        <f t="shared" si="3"/>
        <v>0</v>
      </c>
    </row>
    <row r="54" spans="1:7" ht="19.149999999999999" customHeight="1" x14ac:dyDescent="0.3">
      <c r="A54" s="43" t="s">
        <v>70</v>
      </c>
      <c r="B54" s="45" t="s">
        <v>204</v>
      </c>
      <c r="C54" s="45">
        <v>168</v>
      </c>
      <c r="D54" s="46" t="s">
        <v>131</v>
      </c>
      <c r="E54" s="9"/>
      <c r="F54" s="13">
        <f t="shared" si="2"/>
        <v>0</v>
      </c>
      <c r="G54" s="12">
        <f t="shared" si="3"/>
        <v>0</v>
      </c>
    </row>
    <row r="55" spans="1:7" ht="19.149999999999999" customHeight="1" x14ac:dyDescent="0.3">
      <c r="A55" s="43" t="s">
        <v>71</v>
      </c>
      <c r="B55" s="45" t="s">
        <v>204</v>
      </c>
      <c r="C55" s="45">
        <v>168</v>
      </c>
      <c r="D55" s="46" t="s">
        <v>131</v>
      </c>
      <c r="E55" s="9"/>
      <c r="F55" s="13">
        <f t="shared" si="2"/>
        <v>0</v>
      </c>
      <c r="G55" s="12">
        <f t="shared" si="3"/>
        <v>0</v>
      </c>
    </row>
    <row r="56" spans="1:7" ht="19.149999999999999" customHeight="1" x14ac:dyDescent="0.3">
      <c r="A56" s="43" t="s">
        <v>72</v>
      </c>
      <c r="B56" s="45" t="s">
        <v>204</v>
      </c>
      <c r="C56" s="45">
        <v>168</v>
      </c>
      <c r="D56" s="46" t="s">
        <v>131</v>
      </c>
      <c r="E56" s="9"/>
      <c r="F56" s="13">
        <f t="shared" si="2"/>
        <v>0</v>
      </c>
      <c r="G56" s="12">
        <f t="shared" si="3"/>
        <v>0</v>
      </c>
    </row>
    <row r="57" spans="1:7" ht="19.149999999999999" customHeight="1" x14ac:dyDescent="0.3">
      <c r="A57" s="43" t="s">
        <v>73</v>
      </c>
      <c r="B57" s="45" t="s">
        <v>204</v>
      </c>
      <c r="C57" s="45">
        <v>168</v>
      </c>
      <c r="D57" s="46" t="s">
        <v>131</v>
      </c>
      <c r="E57" s="9"/>
      <c r="F57" s="13">
        <f t="shared" si="2"/>
        <v>0</v>
      </c>
      <c r="G57" s="12">
        <f t="shared" si="3"/>
        <v>0</v>
      </c>
    </row>
    <row r="58" spans="1:7" ht="19.149999999999999" customHeight="1" x14ac:dyDescent="0.3">
      <c r="A58" s="43" t="s">
        <v>73</v>
      </c>
      <c r="B58" s="45" t="s">
        <v>204</v>
      </c>
      <c r="C58" s="45">
        <v>168</v>
      </c>
      <c r="D58" s="46" t="s">
        <v>131</v>
      </c>
      <c r="E58" s="9"/>
      <c r="F58" s="13">
        <f t="shared" si="2"/>
        <v>0</v>
      </c>
      <c r="G58" s="12">
        <f t="shared" si="3"/>
        <v>0</v>
      </c>
    </row>
    <row r="59" spans="1:7" ht="19.149999999999999" customHeight="1" x14ac:dyDescent="0.3">
      <c r="A59" s="43" t="s">
        <v>74</v>
      </c>
      <c r="B59" s="45" t="s">
        <v>204</v>
      </c>
      <c r="C59" s="45">
        <v>168</v>
      </c>
      <c r="D59" s="46" t="s">
        <v>131</v>
      </c>
      <c r="E59" s="9"/>
      <c r="F59" s="13">
        <f t="shared" si="2"/>
        <v>0</v>
      </c>
      <c r="G59" s="12">
        <f t="shared" si="3"/>
        <v>0</v>
      </c>
    </row>
    <row r="60" spans="1:7" ht="19.149999999999999" customHeight="1" x14ac:dyDescent="0.3">
      <c r="A60" s="43" t="s">
        <v>75</v>
      </c>
      <c r="B60" s="45" t="s">
        <v>204</v>
      </c>
      <c r="C60" s="45">
        <v>168</v>
      </c>
      <c r="D60" s="46" t="s">
        <v>131</v>
      </c>
      <c r="E60" s="9"/>
      <c r="F60" s="13">
        <f t="shared" si="2"/>
        <v>0</v>
      </c>
      <c r="G60" s="12">
        <f t="shared" si="3"/>
        <v>0</v>
      </c>
    </row>
    <row r="61" spans="1:7" ht="19.149999999999999" customHeight="1" x14ac:dyDescent="0.3">
      <c r="A61" s="43" t="s">
        <v>76</v>
      </c>
      <c r="B61" s="45" t="s">
        <v>204</v>
      </c>
      <c r="C61" s="45">
        <v>168</v>
      </c>
      <c r="D61" s="46" t="s">
        <v>131</v>
      </c>
      <c r="E61" s="9"/>
      <c r="F61" s="13">
        <f t="shared" si="2"/>
        <v>0</v>
      </c>
      <c r="G61" s="12">
        <f t="shared" si="3"/>
        <v>0</v>
      </c>
    </row>
    <row r="62" spans="1:7" ht="19.149999999999999" customHeight="1" x14ac:dyDescent="0.3">
      <c r="A62" s="43" t="s">
        <v>77</v>
      </c>
      <c r="B62" s="45" t="s">
        <v>204</v>
      </c>
      <c r="C62" s="45">
        <v>168</v>
      </c>
      <c r="D62" s="46" t="s">
        <v>131</v>
      </c>
      <c r="E62" s="9"/>
      <c r="F62" s="13">
        <f t="shared" si="2"/>
        <v>0</v>
      </c>
      <c r="G62" s="12">
        <f t="shared" si="3"/>
        <v>0</v>
      </c>
    </row>
    <row r="63" spans="1:7" ht="19.149999999999999" customHeight="1" x14ac:dyDescent="0.3">
      <c r="A63" s="43" t="s">
        <v>78</v>
      </c>
      <c r="B63" s="45" t="s">
        <v>204</v>
      </c>
      <c r="C63" s="45">
        <v>168</v>
      </c>
      <c r="D63" s="46" t="s">
        <v>131</v>
      </c>
      <c r="E63" s="9"/>
      <c r="F63" s="13">
        <f t="shared" si="2"/>
        <v>0</v>
      </c>
      <c r="G63" s="12">
        <f t="shared" si="3"/>
        <v>0</v>
      </c>
    </row>
    <row r="64" spans="1:7" ht="19.149999999999999" customHeight="1" x14ac:dyDescent="0.3">
      <c r="A64" s="43" t="s">
        <v>79</v>
      </c>
      <c r="B64" s="45" t="s">
        <v>204</v>
      </c>
      <c r="C64" s="45">
        <v>168</v>
      </c>
      <c r="D64" s="46" t="s">
        <v>131</v>
      </c>
      <c r="E64" s="9"/>
      <c r="F64" s="13">
        <f t="shared" si="2"/>
        <v>0</v>
      </c>
      <c r="G64" s="12">
        <f t="shared" si="3"/>
        <v>0</v>
      </c>
    </row>
    <row r="65" spans="1:7" ht="19.149999999999999" customHeight="1" x14ac:dyDescent="0.3">
      <c r="A65" s="43" t="s">
        <v>80</v>
      </c>
      <c r="B65" s="45" t="s">
        <v>204</v>
      </c>
      <c r="C65" s="45">
        <v>168</v>
      </c>
      <c r="D65" s="46" t="s">
        <v>131</v>
      </c>
      <c r="E65" s="9"/>
      <c r="F65" s="13">
        <f t="shared" si="2"/>
        <v>0</v>
      </c>
      <c r="G65" s="12">
        <f t="shared" si="3"/>
        <v>0</v>
      </c>
    </row>
    <row r="66" spans="1:7" ht="19.149999999999999" customHeight="1" x14ac:dyDescent="0.3">
      <c r="A66" s="43" t="s">
        <v>81</v>
      </c>
      <c r="B66" s="45" t="s">
        <v>204</v>
      </c>
      <c r="C66" s="45">
        <v>168</v>
      </c>
      <c r="D66" s="46" t="s">
        <v>131</v>
      </c>
      <c r="E66" s="9"/>
      <c r="F66" s="13">
        <f t="shared" si="2"/>
        <v>0</v>
      </c>
      <c r="G66" s="12">
        <f t="shared" si="3"/>
        <v>0</v>
      </c>
    </row>
    <row r="67" spans="1:7" ht="19.149999999999999" customHeight="1" x14ac:dyDescent="0.3">
      <c r="A67" s="43" t="s">
        <v>82</v>
      </c>
      <c r="B67" s="45" t="s">
        <v>205</v>
      </c>
      <c r="C67" s="45">
        <v>336</v>
      </c>
      <c r="D67" s="46" t="s">
        <v>131</v>
      </c>
      <c r="E67" s="9"/>
      <c r="F67" s="13">
        <f t="shared" si="2"/>
        <v>0</v>
      </c>
      <c r="G67" s="12">
        <f t="shared" si="3"/>
        <v>0</v>
      </c>
    </row>
    <row r="68" spans="1:7" ht="19.149999999999999" customHeight="1" x14ac:dyDescent="0.3">
      <c r="A68" s="43" t="s">
        <v>83</v>
      </c>
      <c r="B68" s="45" t="s">
        <v>204</v>
      </c>
      <c r="C68" s="45">
        <v>168</v>
      </c>
      <c r="D68" s="46" t="s">
        <v>131</v>
      </c>
      <c r="E68" s="9"/>
      <c r="F68" s="13">
        <f t="shared" si="2"/>
        <v>0</v>
      </c>
      <c r="G68" s="12">
        <f t="shared" si="3"/>
        <v>0</v>
      </c>
    </row>
    <row r="69" spans="1:7" ht="19.149999999999999" customHeight="1" x14ac:dyDescent="0.3">
      <c r="A69" s="43" t="s">
        <v>84</v>
      </c>
      <c r="B69" s="45" t="s">
        <v>204</v>
      </c>
      <c r="C69" s="45">
        <v>112</v>
      </c>
      <c r="D69" s="46" t="s">
        <v>131</v>
      </c>
      <c r="E69" s="9"/>
      <c r="F69" s="13">
        <f t="shared" si="2"/>
        <v>0</v>
      </c>
      <c r="G69" s="12">
        <f t="shared" si="3"/>
        <v>0</v>
      </c>
    </row>
    <row r="70" spans="1:7" ht="18" x14ac:dyDescent="0.3">
      <c r="A70" s="43" t="s">
        <v>85</v>
      </c>
      <c r="B70" s="45" t="s">
        <v>204</v>
      </c>
      <c r="C70" s="45">
        <v>112</v>
      </c>
      <c r="D70" s="46" t="s">
        <v>131</v>
      </c>
      <c r="E70" s="9"/>
      <c r="F70" s="13">
        <f t="shared" si="2"/>
        <v>0</v>
      </c>
      <c r="G70" s="12">
        <f t="shared" si="3"/>
        <v>0</v>
      </c>
    </row>
    <row r="71" spans="1:7" ht="18" x14ac:dyDescent="0.3">
      <c r="A71" s="43" t="s">
        <v>86</v>
      </c>
      <c r="B71" s="45" t="s">
        <v>204</v>
      </c>
      <c r="C71" s="45">
        <v>112</v>
      </c>
      <c r="D71" s="46" t="s">
        <v>131</v>
      </c>
      <c r="E71" s="9"/>
      <c r="F71" s="13">
        <f t="shared" si="2"/>
        <v>0</v>
      </c>
      <c r="G71" s="12">
        <f t="shared" si="3"/>
        <v>0</v>
      </c>
    </row>
    <row r="72" spans="1:7" ht="18.75" thickBot="1" x14ac:dyDescent="0.35">
      <c r="A72" s="43" t="s">
        <v>87</v>
      </c>
      <c r="B72" s="45" t="s">
        <v>204</v>
      </c>
      <c r="C72" s="45">
        <v>168</v>
      </c>
      <c r="D72" s="45" t="s">
        <v>203</v>
      </c>
      <c r="E72" s="9"/>
      <c r="F72" s="13">
        <f t="shared" si="2"/>
        <v>0</v>
      </c>
      <c r="G72" s="12">
        <f t="shared" si="3"/>
        <v>0</v>
      </c>
    </row>
    <row r="73" spans="1:7" ht="18.75" thickBot="1" x14ac:dyDescent="0.3">
      <c r="A73" s="47" t="s">
        <v>100</v>
      </c>
      <c r="B73" s="32"/>
      <c r="C73" s="19">
        <f>SUM(C44:C72)</f>
        <v>4872</v>
      </c>
      <c r="D73" s="19"/>
      <c r="E73" s="54"/>
      <c r="F73" s="55"/>
      <c r="G73" s="22">
        <f>SUM(G44:G72)</f>
        <v>0</v>
      </c>
    </row>
    <row r="74" spans="1:7" x14ac:dyDescent="0.25">
      <c r="A74" s="127" t="s">
        <v>221</v>
      </c>
      <c r="B74" s="104"/>
      <c r="C74" s="104"/>
      <c r="D74" s="104"/>
      <c r="E74" s="104"/>
      <c r="F74" s="104"/>
      <c r="G74" s="128"/>
    </row>
    <row r="75" spans="1:7" x14ac:dyDescent="0.25">
      <c r="A75" s="127"/>
      <c r="B75" s="104"/>
      <c r="C75" s="104"/>
      <c r="D75" s="104"/>
      <c r="E75" s="104"/>
      <c r="F75" s="104"/>
      <c r="G75" s="128"/>
    </row>
    <row r="76" spans="1:7" ht="15.75" thickBot="1" x14ac:dyDescent="0.3">
      <c r="A76" s="129"/>
      <c r="B76" s="130"/>
      <c r="C76" s="130"/>
      <c r="D76" s="130"/>
      <c r="E76" s="130"/>
      <c r="F76" s="130"/>
      <c r="G76" s="131"/>
    </row>
    <row r="77" spans="1:7" ht="16.5" thickTop="1" thickBot="1" x14ac:dyDescent="0.3">
      <c r="A77"/>
      <c r="B77"/>
      <c r="C77"/>
      <c r="D77"/>
      <c r="E77"/>
      <c r="F77"/>
      <c r="G77"/>
    </row>
    <row r="78" spans="1:7" ht="21.75" thickTop="1" thickBot="1" x14ac:dyDescent="0.3">
      <c r="A78" s="52" t="s">
        <v>0</v>
      </c>
      <c r="B78" s="53" t="s">
        <v>1</v>
      </c>
      <c r="C78" s="53" t="s">
        <v>2</v>
      </c>
      <c r="D78" s="53" t="s">
        <v>7</v>
      </c>
      <c r="E78" s="53" t="s">
        <v>3</v>
      </c>
      <c r="F78" s="53" t="s">
        <v>4</v>
      </c>
      <c r="G78" s="53" t="s">
        <v>11</v>
      </c>
    </row>
    <row r="79" spans="1:7" ht="19.5" thickTop="1" thickBot="1" x14ac:dyDescent="0.3">
      <c r="A79" s="110" t="s">
        <v>6</v>
      </c>
      <c r="B79" s="111"/>
      <c r="C79" s="111"/>
      <c r="D79" s="111"/>
      <c r="E79" s="111"/>
      <c r="F79" s="111"/>
      <c r="G79" s="112"/>
    </row>
    <row r="80" spans="1:7" ht="90.75" thickBot="1" x14ac:dyDescent="0.3">
      <c r="A80" s="39" t="s">
        <v>102</v>
      </c>
      <c r="B80" s="41" t="s">
        <v>9</v>
      </c>
      <c r="C80" s="41" t="s">
        <v>201</v>
      </c>
      <c r="D80" s="41" t="s">
        <v>33</v>
      </c>
      <c r="E80" s="41" t="s">
        <v>12</v>
      </c>
      <c r="F80" s="41" t="s">
        <v>13</v>
      </c>
      <c r="G80" s="42" t="s">
        <v>41</v>
      </c>
    </row>
    <row r="81" spans="1:7" ht="18" x14ac:dyDescent="0.3">
      <c r="A81" s="43" t="s">
        <v>60</v>
      </c>
      <c r="B81" s="45" t="s">
        <v>204</v>
      </c>
      <c r="C81" s="45">
        <v>168</v>
      </c>
      <c r="D81" s="46" t="s">
        <v>131</v>
      </c>
      <c r="E81" s="9"/>
      <c r="F81" s="13">
        <f>(C81*E81)*52</f>
        <v>0</v>
      </c>
      <c r="G81" s="12">
        <f>F81*1</f>
        <v>0</v>
      </c>
    </row>
    <row r="82" spans="1:7" ht="18" x14ac:dyDescent="0.3">
      <c r="A82" s="43" t="s">
        <v>61</v>
      </c>
      <c r="B82" s="45" t="s">
        <v>204</v>
      </c>
      <c r="C82" s="45">
        <v>168</v>
      </c>
      <c r="D82" s="46" t="s">
        <v>131</v>
      </c>
      <c r="E82" s="9"/>
      <c r="F82" s="13">
        <f t="shared" ref="F82:F109" si="4">(C82*E82)*52</f>
        <v>0</v>
      </c>
      <c r="G82" s="12">
        <f t="shared" ref="G82:G109" si="5">F82*1</f>
        <v>0</v>
      </c>
    </row>
    <row r="83" spans="1:7" ht="18" x14ac:dyDescent="0.3">
      <c r="A83" s="43" t="s">
        <v>62</v>
      </c>
      <c r="B83" s="45" t="s">
        <v>204</v>
      </c>
      <c r="C83" s="45">
        <v>168</v>
      </c>
      <c r="D83" s="46" t="s">
        <v>131</v>
      </c>
      <c r="E83" s="9"/>
      <c r="F83" s="13">
        <f t="shared" si="4"/>
        <v>0</v>
      </c>
      <c r="G83" s="12">
        <f t="shared" si="5"/>
        <v>0</v>
      </c>
    </row>
    <row r="84" spans="1:7" ht="18" x14ac:dyDescent="0.3">
      <c r="A84" s="43" t="s">
        <v>63</v>
      </c>
      <c r="B84" s="45" t="s">
        <v>204</v>
      </c>
      <c r="C84" s="45">
        <v>168</v>
      </c>
      <c r="D84" s="46" t="s">
        <v>131</v>
      </c>
      <c r="E84" s="9"/>
      <c r="F84" s="13">
        <f t="shared" si="4"/>
        <v>0</v>
      </c>
      <c r="G84" s="12">
        <f t="shared" si="5"/>
        <v>0</v>
      </c>
    </row>
    <row r="85" spans="1:7" ht="18" x14ac:dyDescent="0.3">
      <c r="A85" s="43" t="s">
        <v>64</v>
      </c>
      <c r="B85" s="45" t="s">
        <v>204</v>
      </c>
      <c r="C85" s="45">
        <v>168</v>
      </c>
      <c r="D85" s="46" t="s">
        <v>131</v>
      </c>
      <c r="E85" s="9"/>
      <c r="F85" s="13">
        <f t="shared" si="4"/>
        <v>0</v>
      </c>
      <c r="G85" s="12">
        <f t="shared" si="5"/>
        <v>0</v>
      </c>
    </row>
    <row r="86" spans="1:7" ht="18" x14ac:dyDescent="0.3">
      <c r="A86" s="43" t="s">
        <v>65</v>
      </c>
      <c r="B86" s="45" t="s">
        <v>204</v>
      </c>
      <c r="C86" s="45">
        <v>168</v>
      </c>
      <c r="D86" s="46" t="s">
        <v>131</v>
      </c>
      <c r="E86" s="9"/>
      <c r="F86" s="13">
        <f t="shared" si="4"/>
        <v>0</v>
      </c>
      <c r="G86" s="12">
        <f t="shared" si="5"/>
        <v>0</v>
      </c>
    </row>
    <row r="87" spans="1:7" ht="18" x14ac:dyDescent="0.3">
      <c r="A87" s="43" t="s">
        <v>66</v>
      </c>
      <c r="B87" s="45" t="s">
        <v>204</v>
      </c>
      <c r="C87" s="45">
        <v>168</v>
      </c>
      <c r="D87" s="46" t="s">
        <v>131</v>
      </c>
      <c r="E87" s="9"/>
      <c r="F87" s="13">
        <f t="shared" si="4"/>
        <v>0</v>
      </c>
      <c r="G87" s="12">
        <f t="shared" si="5"/>
        <v>0</v>
      </c>
    </row>
    <row r="88" spans="1:7" ht="18" x14ac:dyDescent="0.3">
      <c r="A88" s="43" t="s">
        <v>67</v>
      </c>
      <c r="B88" s="45" t="s">
        <v>204</v>
      </c>
      <c r="C88" s="45">
        <v>168</v>
      </c>
      <c r="D88" s="46" t="s">
        <v>131</v>
      </c>
      <c r="E88" s="9"/>
      <c r="F88" s="13">
        <f t="shared" si="4"/>
        <v>0</v>
      </c>
      <c r="G88" s="12">
        <f t="shared" si="5"/>
        <v>0</v>
      </c>
    </row>
    <row r="89" spans="1:7" ht="18" x14ac:dyDescent="0.3">
      <c r="A89" s="43" t="s">
        <v>68</v>
      </c>
      <c r="B89" s="45" t="s">
        <v>204</v>
      </c>
      <c r="C89" s="45">
        <v>168</v>
      </c>
      <c r="D89" s="46" t="s">
        <v>131</v>
      </c>
      <c r="E89" s="9"/>
      <c r="F89" s="13">
        <f t="shared" si="4"/>
        <v>0</v>
      </c>
      <c r="G89" s="12">
        <f t="shared" si="5"/>
        <v>0</v>
      </c>
    </row>
    <row r="90" spans="1:7" ht="18" x14ac:dyDescent="0.3">
      <c r="A90" s="43" t="s">
        <v>69</v>
      </c>
      <c r="B90" s="45" t="s">
        <v>204</v>
      </c>
      <c r="C90" s="45">
        <v>168</v>
      </c>
      <c r="D90" s="46" t="s">
        <v>131</v>
      </c>
      <c r="E90" s="9"/>
      <c r="F90" s="13">
        <f t="shared" si="4"/>
        <v>0</v>
      </c>
      <c r="G90" s="12">
        <f t="shared" si="5"/>
        <v>0</v>
      </c>
    </row>
    <row r="91" spans="1:7" ht="18" x14ac:dyDescent="0.3">
      <c r="A91" s="43" t="s">
        <v>70</v>
      </c>
      <c r="B91" s="45" t="s">
        <v>204</v>
      </c>
      <c r="C91" s="45">
        <v>168</v>
      </c>
      <c r="D91" s="46" t="s">
        <v>131</v>
      </c>
      <c r="E91" s="9"/>
      <c r="F91" s="13">
        <f t="shared" si="4"/>
        <v>0</v>
      </c>
      <c r="G91" s="12">
        <f t="shared" si="5"/>
        <v>0</v>
      </c>
    </row>
    <row r="92" spans="1:7" ht="18" x14ac:dyDescent="0.3">
      <c r="A92" s="43" t="s">
        <v>71</v>
      </c>
      <c r="B92" s="45" t="s">
        <v>204</v>
      </c>
      <c r="C92" s="45">
        <v>168</v>
      </c>
      <c r="D92" s="46" t="s">
        <v>131</v>
      </c>
      <c r="E92" s="9"/>
      <c r="F92" s="13">
        <f t="shared" si="4"/>
        <v>0</v>
      </c>
      <c r="G92" s="12">
        <f t="shared" si="5"/>
        <v>0</v>
      </c>
    </row>
    <row r="93" spans="1:7" ht="18" x14ac:dyDescent="0.3">
      <c r="A93" s="43" t="s">
        <v>72</v>
      </c>
      <c r="B93" s="45" t="s">
        <v>204</v>
      </c>
      <c r="C93" s="45">
        <v>168</v>
      </c>
      <c r="D93" s="46" t="s">
        <v>131</v>
      </c>
      <c r="E93" s="9"/>
      <c r="F93" s="13">
        <f t="shared" si="4"/>
        <v>0</v>
      </c>
      <c r="G93" s="12">
        <f t="shared" si="5"/>
        <v>0</v>
      </c>
    </row>
    <row r="94" spans="1:7" ht="18" x14ac:dyDescent="0.3">
      <c r="A94" s="43" t="s">
        <v>73</v>
      </c>
      <c r="B94" s="45" t="s">
        <v>204</v>
      </c>
      <c r="C94" s="45">
        <v>168</v>
      </c>
      <c r="D94" s="46" t="s">
        <v>131</v>
      </c>
      <c r="E94" s="9"/>
      <c r="F94" s="13">
        <f t="shared" si="4"/>
        <v>0</v>
      </c>
      <c r="G94" s="12">
        <f t="shared" si="5"/>
        <v>0</v>
      </c>
    </row>
    <row r="95" spans="1:7" ht="18" x14ac:dyDescent="0.3">
      <c r="A95" s="43" t="s">
        <v>73</v>
      </c>
      <c r="B95" s="45" t="s">
        <v>204</v>
      </c>
      <c r="C95" s="45">
        <v>168</v>
      </c>
      <c r="D95" s="46" t="s">
        <v>131</v>
      </c>
      <c r="E95" s="9"/>
      <c r="F95" s="13">
        <f t="shared" si="4"/>
        <v>0</v>
      </c>
      <c r="G95" s="12">
        <f t="shared" si="5"/>
        <v>0</v>
      </c>
    </row>
    <row r="96" spans="1:7" ht="18" x14ac:dyDescent="0.3">
      <c r="A96" s="43" t="s">
        <v>74</v>
      </c>
      <c r="B96" s="45" t="s">
        <v>204</v>
      </c>
      <c r="C96" s="45">
        <v>168</v>
      </c>
      <c r="D96" s="46" t="s">
        <v>131</v>
      </c>
      <c r="E96" s="9"/>
      <c r="F96" s="13">
        <f t="shared" si="4"/>
        <v>0</v>
      </c>
      <c r="G96" s="12">
        <f t="shared" si="5"/>
        <v>0</v>
      </c>
    </row>
    <row r="97" spans="1:7" ht="18" x14ac:dyDescent="0.3">
      <c r="A97" s="43" t="s">
        <v>75</v>
      </c>
      <c r="B97" s="45" t="s">
        <v>204</v>
      </c>
      <c r="C97" s="45">
        <v>168</v>
      </c>
      <c r="D97" s="46" t="s">
        <v>131</v>
      </c>
      <c r="E97" s="9"/>
      <c r="F97" s="13">
        <f t="shared" si="4"/>
        <v>0</v>
      </c>
      <c r="G97" s="12">
        <f t="shared" si="5"/>
        <v>0</v>
      </c>
    </row>
    <row r="98" spans="1:7" ht="18" x14ac:dyDescent="0.3">
      <c r="A98" s="43" t="s">
        <v>76</v>
      </c>
      <c r="B98" s="45" t="s">
        <v>204</v>
      </c>
      <c r="C98" s="45">
        <v>168</v>
      </c>
      <c r="D98" s="46" t="s">
        <v>131</v>
      </c>
      <c r="E98" s="9"/>
      <c r="F98" s="13">
        <f t="shared" si="4"/>
        <v>0</v>
      </c>
      <c r="G98" s="12">
        <f t="shared" si="5"/>
        <v>0</v>
      </c>
    </row>
    <row r="99" spans="1:7" ht="18" x14ac:dyDescent="0.3">
      <c r="A99" s="43" t="s">
        <v>77</v>
      </c>
      <c r="B99" s="45" t="s">
        <v>204</v>
      </c>
      <c r="C99" s="45">
        <v>168</v>
      </c>
      <c r="D99" s="46" t="s">
        <v>131</v>
      </c>
      <c r="E99" s="9"/>
      <c r="F99" s="13">
        <f t="shared" si="4"/>
        <v>0</v>
      </c>
      <c r="G99" s="12">
        <f t="shared" si="5"/>
        <v>0</v>
      </c>
    </row>
    <row r="100" spans="1:7" ht="18" x14ac:dyDescent="0.3">
      <c r="A100" s="43" t="s">
        <v>78</v>
      </c>
      <c r="B100" s="45" t="s">
        <v>204</v>
      </c>
      <c r="C100" s="45">
        <v>168</v>
      </c>
      <c r="D100" s="46" t="s">
        <v>131</v>
      </c>
      <c r="E100" s="9"/>
      <c r="F100" s="13">
        <f t="shared" si="4"/>
        <v>0</v>
      </c>
      <c r="G100" s="12">
        <f t="shared" si="5"/>
        <v>0</v>
      </c>
    </row>
    <row r="101" spans="1:7" ht="18" x14ac:dyDescent="0.3">
      <c r="A101" s="43" t="s">
        <v>79</v>
      </c>
      <c r="B101" s="45" t="s">
        <v>204</v>
      </c>
      <c r="C101" s="45">
        <v>168</v>
      </c>
      <c r="D101" s="46" t="s">
        <v>131</v>
      </c>
      <c r="E101" s="9"/>
      <c r="F101" s="13">
        <f t="shared" si="4"/>
        <v>0</v>
      </c>
      <c r="G101" s="12">
        <f t="shared" si="5"/>
        <v>0</v>
      </c>
    </row>
    <row r="102" spans="1:7" ht="18" x14ac:dyDescent="0.3">
      <c r="A102" s="43" t="s">
        <v>80</v>
      </c>
      <c r="B102" s="45" t="s">
        <v>204</v>
      </c>
      <c r="C102" s="45">
        <v>168</v>
      </c>
      <c r="D102" s="46" t="s">
        <v>131</v>
      </c>
      <c r="E102" s="9"/>
      <c r="F102" s="13">
        <f t="shared" si="4"/>
        <v>0</v>
      </c>
      <c r="G102" s="12">
        <f t="shared" si="5"/>
        <v>0</v>
      </c>
    </row>
    <row r="103" spans="1:7" ht="18" x14ac:dyDescent="0.3">
      <c r="A103" s="43" t="s">
        <v>81</v>
      </c>
      <c r="B103" s="45" t="s">
        <v>204</v>
      </c>
      <c r="C103" s="45">
        <v>168</v>
      </c>
      <c r="D103" s="46" t="s">
        <v>131</v>
      </c>
      <c r="E103" s="9"/>
      <c r="F103" s="13">
        <f t="shared" si="4"/>
        <v>0</v>
      </c>
      <c r="G103" s="12">
        <f t="shared" si="5"/>
        <v>0</v>
      </c>
    </row>
    <row r="104" spans="1:7" ht="18" x14ac:dyDescent="0.3">
      <c r="A104" s="43" t="s">
        <v>82</v>
      </c>
      <c r="B104" s="45" t="s">
        <v>205</v>
      </c>
      <c r="C104" s="45">
        <v>336</v>
      </c>
      <c r="D104" s="46" t="s">
        <v>131</v>
      </c>
      <c r="E104" s="9"/>
      <c r="F104" s="13">
        <f t="shared" si="4"/>
        <v>0</v>
      </c>
      <c r="G104" s="12">
        <f t="shared" si="5"/>
        <v>0</v>
      </c>
    </row>
    <row r="105" spans="1:7" ht="18" x14ac:dyDescent="0.3">
      <c r="A105" s="43" t="s">
        <v>83</v>
      </c>
      <c r="B105" s="45" t="s">
        <v>204</v>
      </c>
      <c r="C105" s="45">
        <v>168</v>
      </c>
      <c r="D105" s="46" t="s">
        <v>131</v>
      </c>
      <c r="E105" s="9"/>
      <c r="F105" s="13">
        <f t="shared" si="4"/>
        <v>0</v>
      </c>
      <c r="G105" s="12">
        <f t="shared" si="5"/>
        <v>0</v>
      </c>
    </row>
    <row r="106" spans="1:7" ht="18" x14ac:dyDescent="0.3">
      <c r="A106" s="43" t="s">
        <v>84</v>
      </c>
      <c r="B106" s="45" t="s">
        <v>204</v>
      </c>
      <c r="C106" s="45">
        <v>112</v>
      </c>
      <c r="D106" s="46" t="s">
        <v>131</v>
      </c>
      <c r="E106" s="9"/>
      <c r="F106" s="13">
        <f t="shared" si="4"/>
        <v>0</v>
      </c>
      <c r="G106" s="12">
        <f t="shared" si="5"/>
        <v>0</v>
      </c>
    </row>
    <row r="107" spans="1:7" ht="18" x14ac:dyDescent="0.3">
      <c r="A107" s="43" t="s">
        <v>85</v>
      </c>
      <c r="B107" s="45" t="s">
        <v>204</v>
      </c>
      <c r="C107" s="45">
        <v>112</v>
      </c>
      <c r="D107" s="46" t="s">
        <v>131</v>
      </c>
      <c r="E107" s="9"/>
      <c r="F107" s="13">
        <f t="shared" si="4"/>
        <v>0</v>
      </c>
      <c r="G107" s="12">
        <f t="shared" si="5"/>
        <v>0</v>
      </c>
    </row>
    <row r="108" spans="1:7" ht="18" x14ac:dyDescent="0.3">
      <c r="A108" s="43" t="s">
        <v>86</v>
      </c>
      <c r="B108" s="45" t="s">
        <v>204</v>
      </c>
      <c r="C108" s="45">
        <v>112</v>
      </c>
      <c r="D108" s="46" t="s">
        <v>131</v>
      </c>
      <c r="E108" s="9"/>
      <c r="F108" s="13">
        <f t="shared" si="4"/>
        <v>0</v>
      </c>
      <c r="G108" s="12">
        <f t="shared" si="5"/>
        <v>0</v>
      </c>
    </row>
    <row r="109" spans="1:7" ht="18.75" thickBot="1" x14ac:dyDescent="0.35">
      <c r="A109" s="43" t="s">
        <v>87</v>
      </c>
      <c r="B109" s="45" t="s">
        <v>204</v>
      </c>
      <c r="C109" s="45">
        <v>168</v>
      </c>
      <c r="D109" s="45" t="s">
        <v>203</v>
      </c>
      <c r="E109" s="9"/>
      <c r="F109" s="13">
        <f t="shared" si="4"/>
        <v>0</v>
      </c>
      <c r="G109" s="12">
        <f t="shared" si="5"/>
        <v>0</v>
      </c>
    </row>
    <row r="110" spans="1:7" ht="18.75" thickBot="1" x14ac:dyDescent="0.3">
      <c r="A110" s="47" t="s">
        <v>100</v>
      </c>
      <c r="B110" s="32"/>
      <c r="C110" s="19">
        <f>SUM(C81:C109)</f>
        <v>4872</v>
      </c>
      <c r="D110" s="19"/>
      <c r="E110" s="54"/>
      <c r="F110" s="56"/>
      <c r="G110" s="22">
        <f>SUM(G81:G109)</f>
        <v>0</v>
      </c>
    </row>
    <row r="111" spans="1:7" x14ac:dyDescent="0.25">
      <c r="A111" s="127" t="s">
        <v>220</v>
      </c>
      <c r="B111" s="104"/>
      <c r="C111" s="104"/>
      <c r="D111" s="104"/>
      <c r="E111" s="104"/>
      <c r="F111" s="104"/>
      <c r="G111" s="128"/>
    </row>
    <row r="112" spans="1:7" x14ac:dyDescent="0.25">
      <c r="A112" s="127"/>
      <c r="B112" s="104"/>
      <c r="C112" s="104"/>
      <c r="D112" s="104"/>
      <c r="E112" s="104"/>
      <c r="F112" s="104"/>
      <c r="G112" s="128"/>
    </row>
    <row r="113" spans="1:7" ht="15.75" thickBot="1" x14ac:dyDescent="0.3">
      <c r="A113" s="129"/>
      <c r="B113" s="130"/>
      <c r="C113" s="130"/>
      <c r="D113" s="130"/>
      <c r="E113" s="130"/>
      <c r="F113" s="130"/>
      <c r="G113" s="131"/>
    </row>
    <row r="114" spans="1:7" ht="16.5" thickTop="1" thickBot="1" x14ac:dyDescent="0.3">
      <c r="A114"/>
      <c r="B114"/>
      <c r="C114"/>
      <c r="D114"/>
      <c r="E114"/>
      <c r="F114"/>
      <c r="G114"/>
    </row>
    <row r="115" spans="1:7" ht="21.75" thickTop="1" thickBot="1" x14ac:dyDescent="0.3">
      <c r="A115" s="52" t="s">
        <v>0</v>
      </c>
      <c r="B115" s="53" t="s">
        <v>1</v>
      </c>
      <c r="C115" s="53" t="s">
        <v>2</v>
      </c>
      <c r="D115" s="53" t="s">
        <v>7</v>
      </c>
      <c r="E115" s="53" t="s">
        <v>3</v>
      </c>
      <c r="F115" s="53" t="s">
        <v>4</v>
      </c>
      <c r="G115" s="53" t="s">
        <v>11</v>
      </c>
    </row>
    <row r="116" spans="1:7" ht="19.5" thickTop="1" thickBot="1" x14ac:dyDescent="0.3">
      <c r="A116" s="132" t="s">
        <v>39</v>
      </c>
      <c r="B116" s="133"/>
      <c r="C116" s="133"/>
      <c r="D116" s="133"/>
      <c r="E116" s="133"/>
      <c r="F116" s="133"/>
      <c r="G116" s="134"/>
    </row>
    <row r="117" spans="1:7" ht="91.5" thickTop="1" thickBot="1" x14ac:dyDescent="0.3">
      <c r="A117" s="58" t="s">
        <v>102</v>
      </c>
      <c r="B117" s="59" t="s">
        <v>9</v>
      </c>
      <c r="C117" s="59" t="s">
        <v>201</v>
      </c>
      <c r="D117" s="59" t="s">
        <v>33</v>
      </c>
      <c r="E117" s="60" t="s">
        <v>12</v>
      </c>
      <c r="F117" s="59" t="s">
        <v>13</v>
      </c>
      <c r="G117" s="61" t="s">
        <v>42</v>
      </c>
    </row>
    <row r="118" spans="1:7" ht="18.75" thickTop="1" x14ac:dyDescent="0.3">
      <c r="A118" s="43" t="s">
        <v>60</v>
      </c>
      <c r="B118" s="45" t="s">
        <v>204</v>
      </c>
      <c r="C118" s="45">
        <v>168</v>
      </c>
      <c r="D118" s="46" t="s">
        <v>131</v>
      </c>
      <c r="E118" s="10"/>
      <c r="F118" s="13">
        <f>(C118*E118)*52</f>
        <v>0</v>
      </c>
      <c r="G118" s="12">
        <f>F118*1</f>
        <v>0</v>
      </c>
    </row>
    <row r="119" spans="1:7" ht="18" x14ac:dyDescent="0.3">
      <c r="A119" s="43" t="s">
        <v>61</v>
      </c>
      <c r="B119" s="45" t="s">
        <v>204</v>
      </c>
      <c r="C119" s="45">
        <v>168</v>
      </c>
      <c r="D119" s="46" t="s">
        <v>131</v>
      </c>
      <c r="E119" s="11"/>
      <c r="F119" s="13">
        <f t="shared" ref="F119:F146" si="6">(C119*E119)*52</f>
        <v>0</v>
      </c>
      <c r="G119" s="12">
        <f t="shared" ref="G119:G146" si="7">F119*1</f>
        <v>0</v>
      </c>
    </row>
    <row r="120" spans="1:7" ht="18" x14ac:dyDescent="0.3">
      <c r="A120" s="43" t="s">
        <v>62</v>
      </c>
      <c r="B120" s="45" t="s">
        <v>204</v>
      </c>
      <c r="C120" s="45">
        <v>168</v>
      </c>
      <c r="D120" s="46" t="s">
        <v>131</v>
      </c>
      <c r="E120" s="11"/>
      <c r="F120" s="13">
        <f t="shared" si="6"/>
        <v>0</v>
      </c>
      <c r="G120" s="12">
        <f t="shared" si="7"/>
        <v>0</v>
      </c>
    </row>
    <row r="121" spans="1:7" ht="18" x14ac:dyDescent="0.3">
      <c r="A121" s="43" t="s">
        <v>63</v>
      </c>
      <c r="B121" s="45" t="s">
        <v>204</v>
      </c>
      <c r="C121" s="45">
        <v>168</v>
      </c>
      <c r="D121" s="46" t="s">
        <v>131</v>
      </c>
      <c r="E121" s="11"/>
      <c r="F121" s="13">
        <f t="shared" si="6"/>
        <v>0</v>
      </c>
      <c r="G121" s="12">
        <f t="shared" si="7"/>
        <v>0</v>
      </c>
    </row>
    <row r="122" spans="1:7" ht="18" x14ac:dyDescent="0.3">
      <c r="A122" s="43" t="s">
        <v>64</v>
      </c>
      <c r="B122" s="45" t="s">
        <v>204</v>
      </c>
      <c r="C122" s="45">
        <v>168</v>
      </c>
      <c r="D122" s="46" t="s">
        <v>131</v>
      </c>
      <c r="E122" s="11"/>
      <c r="F122" s="13">
        <f t="shared" si="6"/>
        <v>0</v>
      </c>
      <c r="G122" s="12">
        <f t="shared" si="7"/>
        <v>0</v>
      </c>
    </row>
    <row r="123" spans="1:7" ht="18" x14ac:dyDescent="0.3">
      <c r="A123" s="43" t="s">
        <v>65</v>
      </c>
      <c r="B123" s="45" t="s">
        <v>204</v>
      </c>
      <c r="C123" s="45">
        <v>168</v>
      </c>
      <c r="D123" s="46" t="s">
        <v>131</v>
      </c>
      <c r="E123" s="11"/>
      <c r="F123" s="13">
        <f t="shared" si="6"/>
        <v>0</v>
      </c>
      <c r="G123" s="12">
        <f t="shared" si="7"/>
        <v>0</v>
      </c>
    </row>
    <row r="124" spans="1:7" ht="18" x14ac:dyDescent="0.3">
      <c r="A124" s="43" t="s">
        <v>66</v>
      </c>
      <c r="B124" s="45" t="s">
        <v>204</v>
      </c>
      <c r="C124" s="45">
        <v>168</v>
      </c>
      <c r="D124" s="46" t="s">
        <v>131</v>
      </c>
      <c r="E124" s="11"/>
      <c r="F124" s="13">
        <f t="shared" si="6"/>
        <v>0</v>
      </c>
      <c r="G124" s="12">
        <f t="shared" si="7"/>
        <v>0</v>
      </c>
    </row>
    <row r="125" spans="1:7" ht="18" x14ac:dyDescent="0.3">
      <c r="A125" s="43" t="s">
        <v>67</v>
      </c>
      <c r="B125" s="45" t="s">
        <v>204</v>
      </c>
      <c r="C125" s="45">
        <v>168</v>
      </c>
      <c r="D125" s="46" t="s">
        <v>131</v>
      </c>
      <c r="E125" s="11"/>
      <c r="F125" s="13">
        <f t="shared" si="6"/>
        <v>0</v>
      </c>
      <c r="G125" s="12">
        <f t="shared" si="7"/>
        <v>0</v>
      </c>
    </row>
    <row r="126" spans="1:7" ht="18" x14ac:dyDescent="0.3">
      <c r="A126" s="43" t="s">
        <v>68</v>
      </c>
      <c r="B126" s="45" t="s">
        <v>204</v>
      </c>
      <c r="C126" s="45">
        <v>168</v>
      </c>
      <c r="D126" s="46" t="s">
        <v>131</v>
      </c>
      <c r="E126" s="11"/>
      <c r="F126" s="13">
        <f t="shared" si="6"/>
        <v>0</v>
      </c>
      <c r="G126" s="12">
        <f t="shared" si="7"/>
        <v>0</v>
      </c>
    </row>
    <row r="127" spans="1:7" ht="18" x14ac:dyDescent="0.3">
      <c r="A127" s="43" t="s">
        <v>69</v>
      </c>
      <c r="B127" s="45" t="s">
        <v>204</v>
      </c>
      <c r="C127" s="45">
        <v>168</v>
      </c>
      <c r="D127" s="46" t="s">
        <v>131</v>
      </c>
      <c r="E127" s="11"/>
      <c r="F127" s="13">
        <f t="shared" si="6"/>
        <v>0</v>
      </c>
      <c r="G127" s="12">
        <f t="shared" si="7"/>
        <v>0</v>
      </c>
    </row>
    <row r="128" spans="1:7" ht="18" x14ac:dyDescent="0.3">
      <c r="A128" s="43" t="s">
        <v>70</v>
      </c>
      <c r="B128" s="45" t="s">
        <v>204</v>
      </c>
      <c r="C128" s="45">
        <v>168</v>
      </c>
      <c r="D128" s="46" t="s">
        <v>131</v>
      </c>
      <c r="E128" s="11"/>
      <c r="F128" s="13">
        <f t="shared" si="6"/>
        <v>0</v>
      </c>
      <c r="G128" s="12">
        <f t="shared" si="7"/>
        <v>0</v>
      </c>
    </row>
    <row r="129" spans="1:7" ht="18" x14ac:dyDescent="0.3">
      <c r="A129" s="43" t="s">
        <v>71</v>
      </c>
      <c r="B129" s="45" t="s">
        <v>204</v>
      </c>
      <c r="C129" s="45">
        <v>168</v>
      </c>
      <c r="D129" s="46" t="s">
        <v>131</v>
      </c>
      <c r="E129" s="11"/>
      <c r="F129" s="13">
        <f t="shared" si="6"/>
        <v>0</v>
      </c>
      <c r="G129" s="12">
        <f t="shared" si="7"/>
        <v>0</v>
      </c>
    </row>
    <row r="130" spans="1:7" ht="18" x14ac:dyDescent="0.3">
      <c r="A130" s="43" t="s">
        <v>72</v>
      </c>
      <c r="B130" s="45" t="s">
        <v>204</v>
      </c>
      <c r="C130" s="45">
        <v>168</v>
      </c>
      <c r="D130" s="46" t="s">
        <v>131</v>
      </c>
      <c r="E130" s="11"/>
      <c r="F130" s="13">
        <f t="shared" si="6"/>
        <v>0</v>
      </c>
      <c r="G130" s="12">
        <f t="shared" si="7"/>
        <v>0</v>
      </c>
    </row>
    <row r="131" spans="1:7" ht="18" x14ac:dyDescent="0.3">
      <c r="A131" s="43" t="s">
        <v>73</v>
      </c>
      <c r="B131" s="45" t="s">
        <v>204</v>
      </c>
      <c r="C131" s="45">
        <v>168</v>
      </c>
      <c r="D131" s="46" t="s">
        <v>131</v>
      </c>
      <c r="E131" s="11"/>
      <c r="F131" s="13">
        <f t="shared" si="6"/>
        <v>0</v>
      </c>
      <c r="G131" s="12">
        <f t="shared" si="7"/>
        <v>0</v>
      </c>
    </row>
    <row r="132" spans="1:7" ht="18" x14ac:dyDescent="0.3">
      <c r="A132" s="43" t="s">
        <v>73</v>
      </c>
      <c r="B132" s="45" t="s">
        <v>204</v>
      </c>
      <c r="C132" s="45">
        <v>168</v>
      </c>
      <c r="D132" s="46" t="s">
        <v>131</v>
      </c>
      <c r="E132" s="11"/>
      <c r="F132" s="13">
        <f t="shared" si="6"/>
        <v>0</v>
      </c>
      <c r="G132" s="12">
        <f t="shared" si="7"/>
        <v>0</v>
      </c>
    </row>
    <row r="133" spans="1:7" ht="18" x14ac:dyDescent="0.3">
      <c r="A133" s="43" t="s">
        <v>74</v>
      </c>
      <c r="B133" s="45" t="s">
        <v>204</v>
      </c>
      <c r="C133" s="45">
        <v>168</v>
      </c>
      <c r="D133" s="46" t="s">
        <v>131</v>
      </c>
      <c r="E133" s="11"/>
      <c r="F133" s="13">
        <f t="shared" si="6"/>
        <v>0</v>
      </c>
      <c r="G133" s="12">
        <f t="shared" si="7"/>
        <v>0</v>
      </c>
    </row>
    <row r="134" spans="1:7" ht="18" x14ac:dyDescent="0.3">
      <c r="A134" s="43" t="s">
        <v>75</v>
      </c>
      <c r="B134" s="45" t="s">
        <v>204</v>
      </c>
      <c r="C134" s="45">
        <v>168</v>
      </c>
      <c r="D134" s="46" t="s">
        <v>131</v>
      </c>
      <c r="E134" s="11"/>
      <c r="F134" s="13">
        <f t="shared" si="6"/>
        <v>0</v>
      </c>
      <c r="G134" s="12">
        <f t="shared" si="7"/>
        <v>0</v>
      </c>
    </row>
    <row r="135" spans="1:7" ht="18" x14ac:dyDescent="0.3">
      <c r="A135" s="43" t="s">
        <v>76</v>
      </c>
      <c r="B135" s="45" t="s">
        <v>204</v>
      </c>
      <c r="C135" s="45">
        <v>168</v>
      </c>
      <c r="D135" s="46" t="s">
        <v>131</v>
      </c>
      <c r="E135" s="11"/>
      <c r="F135" s="13">
        <f t="shared" si="6"/>
        <v>0</v>
      </c>
      <c r="G135" s="12">
        <f t="shared" si="7"/>
        <v>0</v>
      </c>
    </row>
    <row r="136" spans="1:7" ht="18" x14ac:dyDescent="0.3">
      <c r="A136" s="43" t="s">
        <v>77</v>
      </c>
      <c r="B136" s="45" t="s">
        <v>204</v>
      </c>
      <c r="C136" s="45">
        <v>168</v>
      </c>
      <c r="D136" s="46" t="s">
        <v>131</v>
      </c>
      <c r="E136" s="11"/>
      <c r="F136" s="13">
        <f t="shared" si="6"/>
        <v>0</v>
      </c>
      <c r="G136" s="12">
        <f t="shared" si="7"/>
        <v>0</v>
      </c>
    </row>
    <row r="137" spans="1:7" ht="18" x14ac:dyDescent="0.3">
      <c r="A137" s="43" t="s">
        <v>78</v>
      </c>
      <c r="B137" s="45" t="s">
        <v>204</v>
      </c>
      <c r="C137" s="45">
        <v>168</v>
      </c>
      <c r="D137" s="46" t="s">
        <v>131</v>
      </c>
      <c r="E137" s="11"/>
      <c r="F137" s="13">
        <f t="shared" si="6"/>
        <v>0</v>
      </c>
      <c r="G137" s="12">
        <f t="shared" si="7"/>
        <v>0</v>
      </c>
    </row>
    <row r="138" spans="1:7" ht="18" x14ac:dyDescent="0.3">
      <c r="A138" s="43" t="s">
        <v>79</v>
      </c>
      <c r="B138" s="45" t="s">
        <v>204</v>
      </c>
      <c r="C138" s="45">
        <v>168</v>
      </c>
      <c r="D138" s="46" t="s">
        <v>131</v>
      </c>
      <c r="E138" s="11"/>
      <c r="F138" s="13">
        <f t="shared" si="6"/>
        <v>0</v>
      </c>
      <c r="G138" s="12">
        <f t="shared" si="7"/>
        <v>0</v>
      </c>
    </row>
    <row r="139" spans="1:7" ht="18" x14ac:dyDescent="0.3">
      <c r="A139" s="43" t="s">
        <v>80</v>
      </c>
      <c r="B139" s="45" t="s">
        <v>204</v>
      </c>
      <c r="C139" s="45">
        <v>168</v>
      </c>
      <c r="D139" s="46" t="s">
        <v>131</v>
      </c>
      <c r="E139" s="11"/>
      <c r="F139" s="13">
        <f t="shared" si="6"/>
        <v>0</v>
      </c>
      <c r="G139" s="12">
        <f t="shared" si="7"/>
        <v>0</v>
      </c>
    </row>
    <row r="140" spans="1:7" ht="18" x14ac:dyDescent="0.3">
      <c r="A140" s="43" t="s">
        <v>81</v>
      </c>
      <c r="B140" s="45" t="s">
        <v>204</v>
      </c>
      <c r="C140" s="45">
        <v>168</v>
      </c>
      <c r="D140" s="46" t="s">
        <v>131</v>
      </c>
      <c r="E140" s="11"/>
      <c r="F140" s="13">
        <f t="shared" si="6"/>
        <v>0</v>
      </c>
      <c r="G140" s="12">
        <f t="shared" si="7"/>
        <v>0</v>
      </c>
    </row>
    <row r="141" spans="1:7" ht="18" x14ac:dyDescent="0.3">
      <c r="A141" s="43" t="s">
        <v>82</v>
      </c>
      <c r="B141" s="45" t="s">
        <v>205</v>
      </c>
      <c r="C141" s="45">
        <v>336</v>
      </c>
      <c r="D141" s="46" t="s">
        <v>131</v>
      </c>
      <c r="E141" s="11"/>
      <c r="F141" s="13">
        <f t="shared" si="6"/>
        <v>0</v>
      </c>
      <c r="G141" s="12">
        <f t="shared" si="7"/>
        <v>0</v>
      </c>
    </row>
    <row r="142" spans="1:7" ht="18" x14ac:dyDescent="0.3">
      <c r="A142" s="43" t="s">
        <v>83</v>
      </c>
      <c r="B142" s="45" t="s">
        <v>204</v>
      </c>
      <c r="C142" s="45">
        <v>168</v>
      </c>
      <c r="D142" s="46" t="s">
        <v>131</v>
      </c>
      <c r="E142" s="11"/>
      <c r="F142" s="13">
        <f t="shared" si="6"/>
        <v>0</v>
      </c>
      <c r="G142" s="12">
        <f t="shared" si="7"/>
        <v>0</v>
      </c>
    </row>
    <row r="143" spans="1:7" ht="18" x14ac:dyDescent="0.3">
      <c r="A143" s="43" t="s">
        <v>84</v>
      </c>
      <c r="B143" s="45" t="s">
        <v>204</v>
      </c>
      <c r="C143" s="45">
        <v>112</v>
      </c>
      <c r="D143" s="46" t="s">
        <v>131</v>
      </c>
      <c r="E143" s="11"/>
      <c r="F143" s="13">
        <f t="shared" si="6"/>
        <v>0</v>
      </c>
      <c r="G143" s="12">
        <f t="shared" si="7"/>
        <v>0</v>
      </c>
    </row>
    <row r="144" spans="1:7" ht="18" x14ac:dyDescent="0.3">
      <c r="A144" s="43" t="s">
        <v>85</v>
      </c>
      <c r="B144" s="45" t="s">
        <v>204</v>
      </c>
      <c r="C144" s="45">
        <v>112</v>
      </c>
      <c r="D144" s="46" t="s">
        <v>131</v>
      </c>
      <c r="E144" s="11"/>
      <c r="F144" s="13">
        <f t="shared" si="6"/>
        <v>0</v>
      </c>
      <c r="G144" s="12">
        <f t="shared" si="7"/>
        <v>0</v>
      </c>
    </row>
    <row r="145" spans="1:7" ht="18" x14ac:dyDescent="0.3">
      <c r="A145" s="43" t="s">
        <v>86</v>
      </c>
      <c r="B145" s="45" t="s">
        <v>204</v>
      </c>
      <c r="C145" s="45">
        <v>112</v>
      </c>
      <c r="D145" s="46" t="s">
        <v>131</v>
      </c>
      <c r="E145" s="11"/>
      <c r="F145" s="13">
        <f t="shared" si="6"/>
        <v>0</v>
      </c>
      <c r="G145" s="12">
        <f t="shared" si="7"/>
        <v>0</v>
      </c>
    </row>
    <row r="146" spans="1:7" ht="18.75" thickBot="1" x14ac:dyDescent="0.35">
      <c r="A146" s="43" t="s">
        <v>87</v>
      </c>
      <c r="B146" s="45" t="s">
        <v>204</v>
      </c>
      <c r="C146" s="45">
        <v>168</v>
      </c>
      <c r="D146" s="45" t="s">
        <v>203</v>
      </c>
      <c r="E146" s="11"/>
      <c r="F146" s="13">
        <f t="shared" si="6"/>
        <v>0</v>
      </c>
      <c r="G146" s="12">
        <f t="shared" si="7"/>
        <v>0</v>
      </c>
    </row>
    <row r="147" spans="1:7" ht="18.75" thickBot="1" x14ac:dyDescent="0.3">
      <c r="A147" s="47" t="s">
        <v>100</v>
      </c>
      <c r="B147" s="32"/>
      <c r="C147" s="19">
        <f>SUM(C118:C146)</f>
        <v>4872</v>
      </c>
      <c r="D147" s="19"/>
      <c r="E147" s="54"/>
      <c r="F147" s="56"/>
      <c r="G147" s="22">
        <f>SUM(G118:G146)</f>
        <v>0</v>
      </c>
    </row>
    <row r="148" spans="1:7" x14ac:dyDescent="0.25">
      <c r="A148" s="127" t="s">
        <v>222</v>
      </c>
      <c r="B148" s="104"/>
      <c r="C148" s="104"/>
      <c r="D148" s="104"/>
      <c r="E148" s="104"/>
      <c r="F148" s="104"/>
      <c r="G148" s="128"/>
    </row>
    <row r="149" spans="1:7" x14ac:dyDescent="0.25">
      <c r="A149" s="127"/>
      <c r="B149" s="104"/>
      <c r="C149" s="104"/>
      <c r="D149" s="104"/>
      <c r="E149" s="104"/>
      <c r="F149" s="104"/>
      <c r="G149" s="128"/>
    </row>
    <row r="150" spans="1:7" ht="15.75" thickBot="1" x14ac:dyDescent="0.3">
      <c r="A150" s="129"/>
      <c r="B150" s="130"/>
      <c r="C150" s="130"/>
      <c r="D150" s="130"/>
      <c r="E150" s="130"/>
      <c r="F150" s="130"/>
      <c r="G150" s="131"/>
    </row>
    <row r="151" spans="1:7" ht="16.5" thickTop="1" thickBot="1" x14ac:dyDescent="0.3">
      <c r="A151"/>
      <c r="B151"/>
      <c r="C151"/>
      <c r="D151"/>
      <c r="E151"/>
      <c r="F151"/>
      <c r="G151"/>
    </row>
    <row r="152" spans="1:7" ht="18.75" thickBot="1" x14ac:dyDescent="0.3">
      <c r="A152" s="109" t="s">
        <v>43</v>
      </c>
      <c r="B152" s="109"/>
      <c r="C152" s="109"/>
      <c r="D152" s="109"/>
      <c r="E152" s="109"/>
      <c r="F152" s="109"/>
      <c r="G152" s="34">
        <f>G36+G73+G110+G147</f>
        <v>0</v>
      </c>
    </row>
    <row r="157" spans="1:7" x14ac:dyDescent="0.25">
      <c r="A157" s="94" t="s">
        <v>260</v>
      </c>
      <c r="B157" s="94"/>
      <c r="E157" s="94" t="s">
        <v>261</v>
      </c>
    </row>
    <row r="162" spans="1:5" x14ac:dyDescent="0.25">
      <c r="A162" s="94" t="s">
        <v>262</v>
      </c>
      <c r="E162" s="94" t="s">
        <v>263</v>
      </c>
    </row>
    <row r="167" spans="1:5" x14ac:dyDescent="0.25">
      <c r="A167" s="94" t="s">
        <v>264</v>
      </c>
      <c r="E167" s="94" t="s">
        <v>265</v>
      </c>
    </row>
  </sheetData>
  <sheetProtection sheet="1"/>
  <mergeCells count="11">
    <mergeCell ref="A148:G150"/>
    <mergeCell ref="A152:F152"/>
    <mergeCell ref="A74:G76"/>
    <mergeCell ref="A79:G79"/>
    <mergeCell ref="A111:G113"/>
    <mergeCell ref="A116:G116"/>
    <mergeCell ref="A1:G1"/>
    <mergeCell ref="A2:G2"/>
    <mergeCell ref="A5:G5"/>
    <mergeCell ref="A37:G39"/>
    <mergeCell ref="A42:G42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986DB-31FD-41FD-8912-CD9448E504EC}">
  <sheetPr>
    <pageSetUpPr fitToPage="1"/>
  </sheetPr>
  <dimension ref="A1:K76"/>
  <sheetViews>
    <sheetView zoomScale="90" zoomScaleNormal="90" workbookViewId="0">
      <selection activeCell="A64" sqref="A64:E77"/>
    </sheetView>
  </sheetViews>
  <sheetFormatPr defaultColWidth="9.28515625" defaultRowHeight="15" x14ac:dyDescent="0.25"/>
  <cols>
    <col min="1" max="1" width="35.28515625" style="1" customWidth="1"/>
    <col min="2" max="2" width="35.28515625" style="1" bestFit="1" customWidth="1"/>
    <col min="3" max="8" width="20.7109375" style="1" customWidth="1"/>
    <col min="9" max="16384" width="9.28515625" style="1"/>
  </cols>
  <sheetData>
    <row r="1" spans="1:11" ht="35.1" customHeight="1" x14ac:dyDescent="0.3">
      <c r="A1" s="63" t="s">
        <v>44</v>
      </c>
      <c r="B1" s="63"/>
      <c r="C1" s="63"/>
      <c r="D1" s="63"/>
      <c r="E1" s="63"/>
      <c r="F1" s="63"/>
      <c r="G1" s="63"/>
      <c r="H1" s="63"/>
    </row>
    <row r="2" spans="1:11" ht="25.15" customHeight="1" x14ac:dyDescent="0.3">
      <c r="A2" s="96" t="s">
        <v>106</v>
      </c>
      <c r="B2" s="96"/>
      <c r="C2" s="96"/>
      <c r="D2" s="96"/>
      <c r="E2" s="96"/>
      <c r="F2" s="96"/>
      <c r="G2" s="96"/>
      <c r="H2" s="96"/>
    </row>
    <row r="3" spans="1:11" ht="14.1" customHeight="1" thickBot="1" x14ac:dyDescent="0.35">
      <c r="A3" s="35"/>
      <c r="B3" s="35"/>
      <c r="C3" s="35"/>
      <c r="D3" s="35"/>
      <c r="E3" s="35"/>
      <c r="F3" s="35"/>
      <c r="G3" s="35"/>
      <c r="H3" s="35"/>
    </row>
    <row r="4" spans="1:11" ht="19.149999999999999" customHeight="1" thickTop="1" thickBot="1" x14ac:dyDescent="0.3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  <c r="H4" s="53" t="s">
        <v>180</v>
      </c>
    </row>
    <row r="5" spans="1:11" ht="19.149999999999999" customHeight="1" thickTop="1" thickBot="1" x14ac:dyDescent="0.3">
      <c r="A5" s="110" t="s">
        <v>38</v>
      </c>
      <c r="B5" s="111"/>
      <c r="C5" s="111"/>
      <c r="D5" s="111"/>
      <c r="E5" s="111"/>
      <c r="F5" s="111"/>
      <c r="G5" s="111"/>
      <c r="H5" s="112"/>
    </row>
    <row r="6" spans="1:11" ht="90" customHeight="1" thickBot="1" x14ac:dyDescent="0.3">
      <c r="A6" s="39" t="s">
        <v>103</v>
      </c>
      <c r="B6" s="41" t="s">
        <v>133</v>
      </c>
      <c r="C6" s="41" t="s">
        <v>224</v>
      </c>
      <c r="D6" s="41" t="s">
        <v>201</v>
      </c>
      <c r="E6" s="41" t="s">
        <v>33</v>
      </c>
      <c r="F6" s="41" t="s">
        <v>12</v>
      </c>
      <c r="G6" s="41" t="s">
        <v>13</v>
      </c>
      <c r="H6" s="42" t="s">
        <v>35</v>
      </c>
    </row>
    <row r="7" spans="1:11" ht="16.5" customHeight="1" x14ac:dyDescent="0.3">
      <c r="A7" s="43" t="s">
        <v>92</v>
      </c>
      <c r="B7" s="45" t="s">
        <v>215</v>
      </c>
      <c r="C7" s="64">
        <v>2</v>
      </c>
      <c r="D7" s="65">
        <v>672</v>
      </c>
      <c r="E7" s="45" t="s">
        <v>55</v>
      </c>
      <c r="F7" s="9"/>
      <c r="G7" s="13">
        <f t="shared" ref="G7:G12" si="0">(D7*F7)*52</f>
        <v>0</v>
      </c>
      <c r="H7" s="12">
        <f t="shared" ref="H7:H12" si="1">G7*2</f>
        <v>0</v>
      </c>
      <c r="K7" s="7"/>
    </row>
    <row r="8" spans="1:11" ht="16.5" customHeight="1" x14ac:dyDescent="0.3">
      <c r="A8" s="43" t="s">
        <v>93</v>
      </c>
      <c r="B8" s="46" t="s">
        <v>242</v>
      </c>
      <c r="C8" s="64">
        <v>2</v>
      </c>
      <c r="D8" s="65">
        <v>616</v>
      </c>
      <c r="E8" s="45" t="s">
        <v>55</v>
      </c>
      <c r="F8" s="9"/>
      <c r="G8" s="13">
        <f t="shared" si="0"/>
        <v>0</v>
      </c>
      <c r="H8" s="12">
        <f t="shared" si="1"/>
        <v>0</v>
      </c>
      <c r="K8" s="7"/>
    </row>
    <row r="9" spans="1:11" ht="16.5" customHeight="1" x14ac:dyDescent="0.3">
      <c r="A9" s="43" t="s">
        <v>94</v>
      </c>
      <c r="B9" s="45" t="s">
        <v>213</v>
      </c>
      <c r="C9" s="64">
        <v>1</v>
      </c>
      <c r="D9" s="65">
        <v>336</v>
      </c>
      <c r="E9" s="45" t="s">
        <v>98</v>
      </c>
      <c r="F9" s="9"/>
      <c r="G9" s="13">
        <f t="shared" si="0"/>
        <v>0</v>
      </c>
      <c r="H9" s="12">
        <f t="shared" si="1"/>
        <v>0</v>
      </c>
      <c r="K9" s="7"/>
    </row>
    <row r="10" spans="1:11" ht="16.5" customHeight="1" x14ac:dyDescent="0.3">
      <c r="A10" s="43" t="s">
        <v>95</v>
      </c>
      <c r="B10" s="45" t="s">
        <v>223</v>
      </c>
      <c r="C10" s="64"/>
      <c r="D10" s="65">
        <v>168</v>
      </c>
      <c r="E10" s="45" t="s">
        <v>55</v>
      </c>
      <c r="F10" s="9"/>
      <c r="G10" s="13">
        <f t="shared" si="0"/>
        <v>0</v>
      </c>
      <c r="H10" s="12">
        <f t="shared" si="1"/>
        <v>0</v>
      </c>
      <c r="K10" s="7"/>
    </row>
    <row r="11" spans="1:11" ht="16.5" customHeight="1" x14ac:dyDescent="0.3">
      <c r="A11" s="43" t="s">
        <v>96</v>
      </c>
      <c r="B11" s="45" t="s">
        <v>213</v>
      </c>
      <c r="C11" s="64"/>
      <c r="D11" s="65">
        <v>168</v>
      </c>
      <c r="E11" s="45" t="s">
        <v>99</v>
      </c>
      <c r="F11" s="9"/>
      <c r="G11" s="13">
        <f t="shared" si="0"/>
        <v>0</v>
      </c>
      <c r="H11" s="12">
        <f t="shared" si="1"/>
        <v>0</v>
      </c>
      <c r="K11" s="7"/>
    </row>
    <row r="12" spans="1:11" ht="16.5" customHeight="1" thickBot="1" x14ac:dyDescent="0.35">
      <c r="A12" s="43" t="s">
        <v>97</v>
      </c>
      <c r="B12" s="45" t="s">
        <v>214</v>
      </c>
      <c r="C12" s="64">
        <v>1</v>
      </c>
      <c r="D12" s="65">
        <v>168</v>
      </c>
      <c r="E12" s="45"/>
      <c r="F12" s="9"/>
      <c r="G12" s="13">
        <f t="shared" si="0"/>
        <v>0</v>
      </c>
      <c r="H12" s="12">
        <f t="shared" si="1"/>
        <v>0</v>
      </c>
      <c r="K12" s="7"/>
    </row>
    <row r="13" spans="1:11" ht="19.149999999999999" customHeight="1" thickBot="1" x14ac:dyDescent="0.3">
      <c r="A13" s="47" t="s">
        <v>104</v>
      </c>
      <c r="B13" s="32"/>
      <c r="C13" s="32"/>
      <c r="D13" s="31">
        <f>SUM(D7:D12)</f>
        <v>2128</v>
      </c>
      <c r="E13" s="57"/>
      <c r="F13" s="49"/>
      <c r="G13" s="50"/>
      <c r="H13" s="22">
        <f>SUM(H7:H12)</f>
        <v>0</v>
      </c>
    </row>
    <row r="14" spans="1:11" ht="14.1" customHeight="1" x14ac:dyDescent="0.25">
      <c r="A14" s="100" t="s">
        <v>244</v>
      </c>
      <c r="B14" s="101"/>
      <c r="C14" s="101"/>
      <c r="D14" s="101"/>
      <c r="E14" s="101"/>
      <c r="F14" s="101"/>
      <c r="G14" s="101"/>
      <c r="H14" s="102"/>
    </row>
    <row r="15" spans="1:11" ht="14.1" customHeight="1" x14ac:dyDescent="0.25">
      <c r="A15" s="103"/>
      <c r="B15" s="104"/>
      <c r="C15" s="104"/>
      <c r="D15" s="104"/>
      <c r="E15" s="104"/>
      <c r="F15" s="104"/>
      <c r="G15" s="104"/>
      <c r="H15" s="105"/>
    </row>
    <row r="16" spans="1:11" ht="14.1" customHeight="1" thickBot="1" x14ac:dyDescent="0.3">
      <c r="A16" s="106"/>
      <c r="B16" s="107"/>
      <c r="C16" s="107"/>
      <c r="D16" s="107"/>
      <c r="E16" s="107"/>
      <c r="F16" s="107"/>
      <c r="G16" s="107"/>
      <c r="H16" s="108"/>
    </row>
    <row r="17" spans="1:8" ht="14.1" customHeight="1" thickBot="1" x14ac:dyDescent="0.35">
      <c r="A17" s="35"/>
      <c r="B17" s="35"/>
      <c r="C17" s="35"/>
      <c r="D17" s="35"/>
      <c r="E17" s="35"/>
      <c r="F17" s="35"/>
      <c r="G17" s="35"/>
      <c r="H17" s="51"/>
    </row>
    <row r="18" spans="1:8" ht="21.75" thickTop="1" thickBot="1" x14ac:dyDescent="0.3">
      <c r="A18" s="52" t="s">
        <v>0</v>
      </c>
      <c r="B18" s="53" t="s">
        <v>1</v>
      </c>
      <c r="C18" s="53" t="s">
        <v>2</v>
      </c>
      <c r="D18" s="53" t="s">
        <v>7</v>
      </c>
      <c r="E18" s="53" t="s">
        <v>3</v>
      </c>
      <c r="F18" s="53" t="s">
        <v>4</v>
      </c>
      <c r="G18" s="53" t="s">
        <v>11</v>
      </c>
      <c r="H18" s="53" t="s">
        <v>180</v>
      </c>
    </row>
    <row r="19" spans="1:8" ht="19.5" thickTop="1" thickBot="1" x14ac:dyDescent="0.3">
      <c r="A19" s="110" t="s">
        <v>5</v>
      </c>
      <c r="B19" s="111"/>
      <c r="C19" s="111"/>
      <c r="D19" s="111"/>
      <c r="E19" s="111"/>
      <c r="F19" s="111"/>
      <c r="G19" s="111"/>
      <c r="H19" s="112"/>
    </row>
    <row r="20" spans="1:8" ht="90.75" thickBot="1" x14ac:dyDescent="0.3">
      <c r="A20" s="39" t="s">
        <v>105</v>
      </c>
      <c r="B20" s="41" t="s">
        <v>133</v>
      </c>
      <c r="C20" s="41" t="s">
        <v>224</v>
      </c>
      <c r="D20" s="41" t="s">
        <v>201</v>
      </c>
      <c r="E20" s="41" t="s">
        <v>33</v>
      </c>
      <c r="F20" s="41" t="s">
        <v>12</v>
      </c>
      <c r="G20" s="41" t="s">
        <v>13</v>
      </c>
      <c r="H20" s="42" t="s">
        <v>40</v>
      </c>
    </row>
    <row r="21" spans="1:8" ht="19.149999999999999" customHeight="1" x14ac:dyDescent="0.3">
      <c r="A21" s="43" t="s">
        <v>92</v>
      </c>
      <c r="B21" s="45" t="s">
        <v>215</v>
      </c>
      <c r="C21" s="45">
        <v>2</v>
      </c>
      <c r="D21" s="45">
        <v>672</v>
      </c>
      <c r="E21" s="45" t="s">
        <v>55</v>
      </c>
      <c r="F21" s="9"/>
      <c r="G21" s="13">
        <f t="shared" ref="G21:G26" si="2">(D21*F21)*52</f>
        <v>0</v>
      </c>
      <c r="H21" s="12">
        <f>G21*1</f>
        <v>0</v>
      </c>
    </row>
    <row r="22" spans="1:8" ht="19.149999999999999" customHeight="1" x14ac:dyDescent="0.3">
      <c r="A22" s="43" t="s">
        <v>93</v>
      </c>
      <c r="B22" s="46" t="s">
        <v>242</v>
      </c>
      <c r="C22" s="45">
        <v>2</v>
      </c>
      <c r="D22" s="45">
        <v>616</v>
      </c>
      <c r="E22" s="45" t="s">
        <v>55</v>
      </c>
      <c r="F22" s="9"/>
      <c r="G22" s="13">
        <f t="shared" si="2"/>
        <v>0</v>
      </c>
      <c r="H22" s="12">
        <f t="shared" ref="H22:H26" si="3">G22*1</f>
        <v>0</v>
      </c>
    </row>
    <row r="23" spans="1:8" ht="19.149999999999999" customHeight="1" x14ac:dyDescent="0.3">
      <c r="A23" s="43" t="s">
        <v>94</v>
      </c>
      <c r="B23" s="45" t="s">
        <v>213</v>
      </c>
      <c r="C23" s="45">
        <v>1</v>
      </c>
      <c r="D23" s="45">
        <v>336</v>
      </c>
      <c r="E23" s="45" t="s">
        <v>98</v>
      </c>
      <c r="F23" s="9"/>
      <c r="G23" s="13">
        <f t="shared" si="2"/>
        <v>0</v>
      </c>
      <c r="H23" s="12">
        <f t="shared" si="3"/>
        <v>0</v>
      </c>
    </row>
    <row r="24" spans="1:8" ht="19.149999999999999" customHeight="1" x14ac:dyDescent="0.3">
      <c r="A24" s="43" t="s">
        <v>95</v>
      </c>
      <c r="B24" s="45" t="s">
        <v>223</v>
      </c>
      <c r="C24" s="45"/>
      <c r="D24" s="45">
        <v>168</v>
      </c>
      <c r="E24" s="45" t="s">
        <v>55</v>
      </c>
      <c r="F24" s="9"/>
      <c r="G24" s="13">
        <f t="shared" si="2"/>
        <v>0</v>
      </c>
      <c r="H24" s="12">
        <f t="shared" si="3"/>
        <v>0</v>
      </c>
    </row>
    <row r="25" spans="1:8" ht="18" x14ac:dyDescent="0.3">
      <c r="A25" s="43" t="s">
        <v>96</v>
      </c>
      <c r="B25" s="45" t="s">
        <v>213</v>
      </c>
      <c r="C25" s="45"/>
      <c r="D25" s="45">
        <v>168</v>
      </c>
      <c r="E25" s="45" t="s">
        <v>99</v>
      </c>
      <c r="F25" s="9"/>
      <c r="G25" s="13">
        <f t="shared" si="2"/>
        <v>0</v>
      </c>
      <c r="H25" s="12">
        <f t="shared" si="3"/>
        <v>0</v>
      </c>
    </row>
    <row r="26" spans="1:8" ht="18.75" thickBot="1" x14ac:dyDescent="0.35">
      <c r="A26" s="43" t="s">
        <v>97</v>
      </c>
      <c r="B26" s="45" t="s">
        <v>214</v>
      </c>
      <c r="C26" s="45">
        <v>1</v>
      </c>
      <c r="D26" s="45">
        <v>168</v>
      </c>
      <c r="E26" s="45"/>
      <c r="F26" s="9"/>
      <c r="G26" s="13">
        <f t="shared" si="2"/>
        <v>0</v>
      </c>
      <c r="H26" s="12">
        <f t="shared" si="3"/>
        <v>0</v>
      </c>
    </row>
    <row r="27" spans="1:8" ht="18.75" thickBot="1" x14ac:dyDescent="0.3">
      <c r="A27" s="47" t="s">
        <v>104</v>
      </c>
      <c r="B27" s="32"/>
      <c r="C27" s="32"/>
      <c r="D27" s="19">
        <f>SUM(D21:D26)</f>
        <v>2128</v>
      </c>
      <c r="E27" s="19"/>
      <c r="F27" s="54"/>
      <c r="G27" s="55"/>
      <c r="H27" s="22">
        <f>SUM(H21:H26)</f>
        <v>0</v>
      </c>
    </row>
    <row r="28" spans="1:8" x14ac:dyDescent="0.25">
      <c r="A28" s="127" t="s">
        <v>245</v>
      </c>
      <c r="B28" s="104"/>
      <c r="C28" s="104"/>
      <c r="D28" s="104"/>
      <c r="E28" s="104"/>
      <c r="F28" s="104"/>
      <c r="G28" s="104"/>
      <c r="H28" s="128"/>
    </row>
    <row r="29" spans="1:8" x14ac:dyDescent="0.25">
      <c r="A29" s="127"/>
      <c r="B29" s="104"/>
      <c r="C29" s="104"/>
      <c r="D29" s="104"/>
      <c r="E29" s="104"/>
      <c r="F29" s="104"/>
      <c r="G29" s="104"/>
      <c r="H29" s="128"/>
    </row>
    <row r="30" spans="1:8" ht="15.75" thickBot="1" x14ac:dyDescent="0.3">
      <c r="A30" s="129"/>
      <c r="B30" s="130"/>
      <c r="C30" s="130"/>
      <c r="D30" s="130"/>
      <c r="E30" s="130"/>
      <c r="F30" s="130"/>
      <c r="G30" s="130"/>
      <c r="H30" s="131"/>
    </row>
    <row r="31" spans="1:8" ht="16.5" thickTop="1" thickBot="1" x14ac:dyDescent="0.3">
      <c r="A31"/>
      <c r="B31"/>
      <c r="C31"/>
      <c r="D31"/>
      <c r="E31"/>
      <c r="F31"/>
      <c r="G31"/>
      <c r="H31"/>
    </row>
    <row r="32" spans="1:8" ht="21.75" thickTop="1" thickBot="1" x14ac:dyDescent="0.3">
      <c r="A32" s="52" t="s">
        <v>0</v>
      </c>
      <c r="B32" s="53" t="s">
        <v>1</v>
      </c>
      <c r="C32" s="53" t="s">
        <v>2</v>
      </c>
      <c r="D32" s="53" t="s">
        <v>7</v>
      </c>
      <c r="E32" s="53" t="s">
        <v>3</v>
      </c>
      <c r="F32" s="53" t="s">
        <v>4</v>
      </c>
      <c r="G32" s="53" t="s">
        <v>11</v>
      </c>
      <c r="H32" s="53" t="s">
        <v>180</v>
      </c>
    </row>
    <row r="33" spans="1:8" ht="19.5" thickTop="1" thickBot="1" x14ac:dyDescent="0.3">
      <c r="A33" s="110" t="s">
        <v>6</v>
      </c>
      <c r="B33" s="111"/>
      <c r="C33" s="111"/>
      <c r="D33" s="111"/>
      <c r="E33" s="111"/>
      <c r="F33" s="111"/>
      <c r="G33" s="111"/>
      <c r="H33" s="112"/>
    </row>
    <row r="34" spans="1:8" ht="90.75" thickBot="1" x14ac:dyDescent="0.3">
      <c r="A34" s="39" t="s">
        <v>91</v>
      </c>
      <c r="B34" s="41" t="s">
        <v>133</v>
      </c>
      <c r="C34" s="41" t="s">
        <v>224</v>
      </c>
      <c r="D34" s="41" t="s">
        <v>201</v>
      </c>
      <c r="E34" s="41" t="s">
        <v>33</v>
      </c>
      <c r="F34" s="41" t="s">
        <v>12</v>
      </c>
      <c r="G34" s="41" t="s">
        <v>13</v>
      </c>
      <c r="H34" s="42" t="s">
        <v>41</v>
      </c>
    </row>
    <row r="35" spans="1:8" ht="18" x14ac:dyDescent="0.3">
      <c r="A35" s="43" t="s">
        <v>92</v>
      </c>
      <c r="B35" s="45" t="s">
        <v>215</v>
      </c>
      <c r="C35" s="45">
        <v>2</v>
      </c>
      <c r="D35" s="45">
        <v>672</v>
      </c>
      <c r="E35" s="45" t="s">
        <v>55</v>
      </c>
      <c r="F35" s="9"/>
      <c r="G35" s="13">
        <f t="shared" ref="G35:G40" si="4">(D35*F35)*52</f>
        <v>0</v>
      </c>
      <c r="H35" s="12">
        <f>G35*1</f>
        <v>0</v>
      </c>
    </row>
    <row r="36" spans="1:8" ht="18" x14ac:dyDescent="0.3">
      <c r="A36" s="43" t="s">
        <v>93</v>
      </c>
      <c r="B36" s="46" t="s">
        <v>242</v>
      </c>
      <c r="C36" s="45">
        <v>2</v>
      </c>
      <c r="D36" s="45">
        <v>616</v>
      </c>
      <c r="E36" s="45" t="s">
        <v>55</v>
      </c>
      <c r="F36" s="9"/>
      <c r="G36" s="13">
        <f t="shared" si="4"/>
        <v>0</v>
      </c>
      <c r="H36" s="12">
        <f t="shared" ref="H36:H40" si="5">G36*1</f>
        <v>0</v>
      </c>
    </row>
    <row r="37" spans="1:8" ht="18" x14ac:dyDescent="0.3">
      <c r="A37" s="43" t="s">
        <v>94</v>
      </c>
      <c r="B37" s="45" t="s">
        <v>213</v>
      </c>
      <c r="C37" s="45">
        <v>1</v>
      </c>
      <c r="D37" s="45">
        <v>336</v>
      </c>
      <c r="E37" s="45" t="s">
        <v>98</v>
      </c>
      <c r="F37" s="9"/>
      <c r="G37" s="13">
        <f t="shared" si="4"/>
        <v>0</v>
      </c>
      <c r="H37" s="12">
        <f t="shared" si="5"/>
        <v>0</v>
      </c>
    </row>
    <row r="38" spans="1:8" ht="18" x14ac:dyDescent="0.3">
      <c r="A38" s="43" t="s">
        <v>95</v>
      </c>
      <c r="B38" s="45" t="s">
        <v>223</v>
      </c>
      <c r="C38" s="45"/>
      <c r="D38" s="45">
        <v>168</v>
      </c>
      <c r="E38" s="45" t="s">
        <v>55</v>
      </c>
      <c r="F38" s="9"/>
      <c r="G38" s="13">
        <f t="shared" si="4"/>
        <v>0</v>
      </c>
      <c r="H38" s="12">
        <f t="shared" si="5"/>
        <v>0</v>
      </c>
    </row>
    <row r="39" spans="1:8" ht="18.75" thickBot="1" x14ac:dyDescent="0.35">
      <c r="A39" s="43" t="s">
        <v>96</v>
      </c>
      <c r="B39" s="45" t="s">
        <v>213</v>
      </c>
      <c r="C39" s="45"/>
      <c r="D39" s="45">
        <v>168</v>
      </c>
      <c r="E39" s="45" t="s">
        <v>99</v>
      </c>
      <c r="F39" s="9"/>
      <c r="G39" s="13">
        <f t="shared" si="4"/>
        <v>0</v>
      </c>
      <c r="H39" s="12">
        <f t="shared" si="5"/>
        <v>0</v>
      </c>
    </row>
    <row r="40" spans="1:8" ht="18.75" thickBot="1" x14ac:dyDescent="0.35">
      <c r="A40" s="43" t="s">
        <v>97</v>
      </c>
      <c r="B40" s="45" t="s">
        <v>214</v>
      </c>
      <c r="C40" s="45">
        <v>1</v>
      </c>
      <c r="D40" s="45">
        <v>168</v>
      </c>
      <c r="E40" s="45"/>
      <c r="F40" s="9"/>
      <c r="G40" s="13">
        <f t="shared" si="4"/>
        <v>0</v>
      </c>
      <c r="H40" s="12">
        <f t="shared" si="5"/>
        <v>0</v>
      </c>
    </row>
    <row r="41" spans="1:8" ht="18.75" thickBot="1" x14ac:dyDescent="0.3">
      <c r="A41" s="47" t="s">
        <v>104</v>
      </c>
      <c r="B41" s="32"/>
      <c r="C41" s="32"/>
      <c r="D41" s="19">
        <f>SUM(D35:D40)</f>
        <v>2128</v>
      </c>
      <c r="E41" s="19"/>
      <c r="F41" s="54"/>
      <c r="G41" s="56"/>
      <c r="H41" s="22">
        <f>SUM(H35:H40)</f>
        <v>0</v>
      </c>
    </row>
    <row r="42" spans="1:8" ht="15" customHeight="1" x14ac:dyDescent="0.25">
      <c r="A42" s="127" t="s">
        <v>246</v>
      </c>
      <c r="B42" s="104"/>
      <c r="C42" s="104"/>
      <c r="D42" s="104"/>
      <c r="E42" s="104"/>
      <c r="F42" s="104"/>
      <c r="G42" s="104"/>
      <c r="H42" s="128"/>
    </row>
    <row r="43" spans="1:8" ht="15" customHeight="1" x14ac:dyDescent="0.25">
      <c r="A43" s="127"/>
      <c r="B43" s="104"/>
      <c r="C43" s="104"/>
      <c r="D43" s="104"/>
      <c r="E43" s="104"/>
      <c r="F43" s="104"/>
      <c r="G43" s="104"/>
      <c r="H43" s="128"/>
    </row>
    <row r="44" spans="1:8" ht="15.75" customHeight="1" thickBot="1" x14ac:dyDescent="0.3">
      <c r="A44" s="129"/>
      <c r="B44" s="130"/>
      <c r="C44" s="130"/>
      <c r="D44" s="130"/>
      <c r="E44" s="130"/>
      <c r="F44" s="130"/>
      <c r="G44" s="130"/>
      <c r="H44" s="131"/>
    </row>
    <row r="45" spans="1:8" ht="16.5" thickTop="1" thickBot="1" x14ac:dyDescent="0.3">
      <c r="A45"/>
      <c r="B45"/>
      <c r="C45"/>
      <c r="D45"/>
      <c r="E45"/>
      <c r="F45"/>
      <c r="G45"/>
      <c r="H45"/>
    </row>
    <row r="46" spans="1:8" ht="21.75" thickTop="1" thickBot="1" x14ac:dyDescent="0.3">
      <c r="A46" s="52" t="s">
        <v>0</v>
      </c>
      <c r="B46" s="53" t="s">
        <v>1</v>
      </c>
      <c r="C46" s="53" t="s">
        <v>2</v>
      </c>
      <c r="D46" s="53" t="s">
        <v>7</v>
      </c>
      <c r="E46" s="53" t="s">
        <v>3</v>
      </c>
      <c r="F46" s="53" t="s">
        <v>4</v>
      </c>
      <c r="G46" s="53" t="s">
        <v>11</v>
      </c>
      <c r="H46" s="53" t="s">
        <v>180</v>
      </c>
    </row>
    <row r="47" spans="1:8" ht="19.5" thickTop="1" thickBot="1" x14ac:dyDescent="0.3">
      <c r="A47" s="110" t="s">
        <v>39</v>
      </c>
      <c r="B47" s="111"/>
      <c r="C47" s="111"/>
      <c r="D47" s="111"/>
      <c r="E47" s="111"/>
      <c r="F47" s="111"/>
      <c r="G47" s="111"/>
      <c r="H47" s="112"/>
    </row>
    <row r="48" spans="1:8" ht="90.75" thickBot="1" x14ac:dyDescent="0.3">
      <c r="A48" s="39" t="s">
        <v>105</v>
      </c>
      <c r="B48" s="41" t="s">
        <v>133</v>
      </c>
      <c r="C48" s="41" t="s">
        <v>224</v>
      </c>
      <c r="D48" s="41" t="s">
        <v>201</v>
      </c>
      <c r="E48" s="41" t="s">
        <v>33</v>
      </c>
      <c r="F48" s="41" t="s">
        <v>12</v>
      </c>
      <c r="G48" s="41" t="s">
        <v>13</v>
      </c>
      <c r="H48" s="42" t="s">
        <v>42</v>
      </c>
    </row>
    <row r="49" spans="1:8" ht="18" x14ac:dyDescent="0.3">
      <c r="A49" s="43" t="s">
        <v>92</v>
      </c>
      <c r="B49" s="45" t="s">
        <v>215</v>
      </c>
      <c r="C49" s="45">
        <v>2</v>
      </c>
      <c r="D49" s="45">
        <v>672</v>
      </c>
      <c r="E49" s="45" t="s">
        <v>55</v>
      </c>
      <c r="F49" s="9"/>
      <c r="G49" s="13">
        <f t="shared" ref="G49:G54" si="6">(D49*F49)*52</f>
        <v>0</v>
      </c>
      <c r="H49" s="12">
        <f>G49*1</f>
        <v>0</v>
      </c>
    </row>
    <row r="50" spans="1:8" ht="18" x14ac:dyDescent="0.3">
      <c r="A50" s="43" t="s">
        <v>93</v>
      </c>
      <c r="B50" s="46" t="s">
        <v>242</v>
      </c>
      <c r="C50" s="45">
        <v>2</v>
      </c>
      <c r="D50" s="45">
        <v>616</v>
      </c>
      <c r="E50" s="45" t="s">
        <v>55</v>
      </c>
      <c r="F50" s="9"/>
      <c r="G50" s="13">
        <f t="shared" si="6"/>
        <v>0</v>
      </c>
      <c r="H50" s="12">
        <f t="shared" ref="H50:H54" si="7">G50*1</f>
        <v>0</v>
      </c>
    </row>
    <row r="51" spans="1:8" ht="18" x14ac:dyDescent="0.3">
      <c r="A51" s="43" t="s">
        <v>94</v>
      </c>
      <c r="B51" s="45" t="s">
        <v>213</v>
      </c>
      <c r="C51" s="45">
        <v>1</v>
      </c>
      <c r="D51" s="45">
        <v>336</v>
      </c>
      <c r="E51" s="45" t="s">
        <v>98</v>
      </c>
      <c r="F51" s="9"/>
      <c r="G51" s="13">
        <f t="shared" si="6"/>
        <v>0</v>
      </c>
      <c r="H51" s="12">
        <f t="shared" si="7"/>
        <v>0</v>
      </c>
    </row>
    <row r="52" spans="1:8" ht="18" x14ac:dyDescent="0.3">
      <c r="A52" s="43" t="s">
        <v>95</v>
      </c>
      <c r="B52" s="45" t="s">
        <v>223</v>
      </c>
      <c r="C52" s="45"/>
      <c r="D52" s="45">
        <v>168</v>
      </c>
      <c r="E52" s="45" t="s">
        <v>55</v>
      </c>
      <c r="F52" s="9"/>
      <c r="G52" s="13">
        <f t="shared" si="6"/>
        <v>0</v>
      </c>
      <c r="H52" s="12">
        <f t="shared" si="7"/>
        <v>0</v>
      </c>
    </row>
    <row r="53" spans="1:8" ht="18" x14ac:dyDescent="0.3">
      <c r="A53" s="43" t="s">
        <v>96</v>
      </c>
      <c r="B53" s="45" t="s">
        <v>223</v>
      </c>
      <c r="C53" s="45"/>
      <c r="D53" s="45">
        <v>168</v>
      </c>
      <c r="E53" s="45" t="s">
        <v>99</v>
      </c>
      <c r="F53" s="9"/>
      <c r="G53" s="13">
        <f t="shared" si="6"/>
        <v>0</v>
      </c>
      <c r="H53" s="12">
        <f t="shared" si="7"/>
        <v>0</v>
      </c>
    </row>
    <row r="54" spans="1:8" ht="18.75" thickBot="1" x14ac:dyDescent="0.35">
      <c r="A54" s="43" t="s">
        <v>97</v>
      </c>
      <c r="B54" s="45" t="s">
        <v>223</v>
      </c>
      <c r="C54" s="45">
        <v>1</v>
      </c>
      <c r="D54" s="45">
        <v>168</v>
      </c>
      <c r="E54" s="45"/>
      <c r="F54" s="9"/>
      <c r="G54" s="13">
        <f t="shared" si="6"/>
        <v>0</v>
      </c>
      <c r="H54" s="12">
        <f t="shared" si="7"/>
        <v>0</v>
      </c>
    </row>
    <row r="55" spans="1:8" ht="18.75" thickBot="1" x14ac:dyDescent="0.3">
      <c r="A55" s="47" t="s">
        <v>104</v>
      </c>
      <c r="B55" s="32"/>
      <c r="C55" s="32"/>
      <c r="D55" s="19">
        <f>SUM(D49:D54)</f>
        <v>2128</v>
      </c>
      <c r="E55" s="19"/>
      <c r="F55" s="54"/>
      <c r="G55" s="56"/>
      <c r="H55" s="22">
        <f>SUM(H49:H54)</f>
        <v>0</v>
      </c>
    </row>
    <row r="56" spans="1:8" ht="15" customHeight="1" x14ac:dyDescent="0.25">
      <c r="A56" s="127" t="s">
        <v>247</v>
      </c>
      <c r="B56" s="104"/>
      <c r="C56" s="104"/>
      <c r="D56" s="104"/>
      <c r="E56" s="104"/>
      <c r="F56" s="104"/>
      <c r="G56" s="104"/>
      <c r="H56" s="128"/>
    </row>
    <row r="57" spans="1:8" ht="15" customHeight="1" x14ac:dyDescent="0.25">
      <c r="A57" s="127"/>
      <c r="B57" s="104"/>
      <c r="C57" s="104"/>
      <c r="D57" s="104"/>
      <c r="E57" s="104"/>
      <c r="F57" s="104"/>
      <c r="G57" s="104"/>
      <c r="H57" s="128"/>
    </row>
    <row r="58" spans="1:8" ht="15.75" customHeight="1" thickBot="1" x14ac:dyDescent="0.3">
      <c r="A58" s="129"/>
      <c r="B58" s="130"/>
      <c r="C58" s="130"/>
      <c r="D58" s="130"/>
      <c r="E58" s="130"/>
      <c r="F58" s="130"/>
      <c r="G58" s="130"/>
      <c r="H58" s="131"/>
    </row>
    <row r="59" spans="1:8" ht="16.5" thickTop="1" thickBot="1" x14ac:dyDescent="0.3">
      <c r="A59"/>
      <c r="B59"/>
      <c r="C59"/>
      <c r="D59"/>
      <c r="E59"/>
      <c r="F59"/>
      <c r="G59"/>
      <c r="H59"/>
    </row>
    <row r="60" spans="1:8" ht="18.75" thickBot="1" x14ac:dyDescent="0.3">
      <c r="A60" s="109" t="s">
        <v>43</v>
      </c>
      <c r="B60" s="109"/>
      <c r="C60" s="109"/>
      <c r="D60" s="109"/>
      <c r="E60" s="109"/>
      <c r="F60" s="109"/>
      <c r="G60" s="109"/>
      <c r="H60" s="34">
        <f>H13+H27+H41+H55</f>
        <v>0</v>
      </c>
    </row>
    <row r="66" spans="1:5" x14ac:dyDescent="0.25">
      <c r="A66" s="94" t="s">
        <v>260</v>
      </c>
      <c r="B66" s="94"/>
      <c r="E66" s="94" t="s">
        <v>261</v>
      </c>
    </row>
    <row r="71" spans="1:5" x14ac:dyDescent="0.25">
      <c r="A71" s="94" t="s">
        <v>262</v>
      </c>
      <c r="B71" s="94"/>
      <c r="E71" s="94" t="s">
        <v>263</v>
      </c>
    </row>
    <row r="76" spans="1:5" x14ac:dyDescent="0.25">
      <c r="A76" s="94" t="s">
        <v>264</v>
      </c>
      <c r="E76" s="94" t="s">
        <v>265</v>
      </c>
    </row>
  </sheetData>
  <sheetProtection sheet="1"/>
  <mergeCells count="10">
    <mergeCell ref="A42:H44"/>
    <mergeCell ref="A47:H47"/>
    <mergeCell ref="A56:H58"/>
    <mergeCell ref="A60:G60"/>
    <mergeCell ref="A2:H2"/>
    <mergeCell ref="A5:H5"/>
    <mergeCell ref="A14:H16"/>
    <mergeCell ref="A19:H19"/>
    <mergeCell ref="A28:H30"/>
    <mergeCell ref="A33:H33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F09A-4CC7-4985-918C-E89C7F6AFCAB}">
  <sheetPr>
    <pageSetUpPr fitToPage="1"/>
  </sheetPr>
  <dimension ref="A1:K89"/>
  <sheetViews>
    <sheetView zoomScale="90" zoomScaleNormal="90" workbookViewId="0">
      <selection activeCell="A78" sqref="A78:E89"/>
    </sheetView>
  </sheetViews>
  <sheetFormatPr defaultColWidth="9.28515625" defaultRowHeight="15" x14ac:dyDescent="0.25"/>
  <cols>
    <col min="1" max="1" width="35.28515625" style="1" customWidth="1"/>
    <col min="2" max="8" width="20.7109375" style="1" customWidth="1"/>
    <col min="9" max="16384" width="9.28515625" style="1"/>
  </cols>
  <sheetData>
    <row r="1" spans="1:11" ht="35.1" customHeight="1" x14ac:dyDescent="0.3">
      <c r="A1" s="63" t="s">
        <v>44</v>
      </c>
      <c r="B1" s="63"/>
      <c r="C1" s="63"/>
      <c r="D1" s="63"/>
      <c r="E1" s="63"/>
      <c r="F1" s="63"/>
      <c r="G1" s="63"/>
      <c r="H1" s="63"/>
    </row>
    <row r="2" spans="1:11" ht="25.15" customHeight="1" x14ac:dyDescent="0.3">
      <c r="A2" s="96" t="s">
        <v>89</v>
      </c>
      <c r="B2" s="96"/>
      <c r="C2" s="96"/>
      <c r="D2" s="96"/>
      <c r="E2" s="96"/>
      <c r="F2" s="96"/>
      <c r="G2" s="96"/>
      <c r="H2" s="96"/>
    </row>
    <row r="3" spans="1:11" ht="14.1" customHeight="1" thickBot="1" x14ac:dyDescent="0.35">
      <c r="A3" s="35"/>
      <c r="B3" s="35"/>
      <c r="C3" s="35"/>
      <c r="D3" s="35"/>
      <c r="E3" s="35"/>
      <c r="F3" s="35"/>
      <c r="G3" s="35"/>
      <c r="H3" s="35"/>
    </row>
    <row r="4" spans="1:11" ht="19.149999999999999" customHeight="1" thickTop="1" thickBot="1" x14ac:dyDescent="0.3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  <c r="H4" s="53" t="s">
        <v>180</v>
      </c>
    </row>
    <row r="5" spans="1:11" ht="19.149999999999999" customHeight="1" thickTop="1" thickBot="1" x14ac:dyDescent="0.3">
      <c r="A5" s="110" t="s">
        <v>38</v>
      </c>
      <c r="B5" s="111"/>
      <c r="C5" s="111"/>
      <c r="D5" s="111"/>
      <c r="E5" s="111"/>
      <c r="F5" s="111"/>
      <c r="G5" s="111"/>
      <c r="H5" s="112"/>
    </row>
    <row r="6" spans="1:11" ht="90" customHeight="1" thickBot="1" x14ac:dyDescent="0.3">
      <c r="A6" s="39" t="s">
        <v>88</v>
      </c>
      <c r="B6" s="41" t="s">
        <v>9</v>
      </c>
      <c r="C6" s="41" t="s">
        <v>202</v>
      </c>
      <c r="D6" s="41" t="s">
        <v>8</v>
      </c>
      <c r="E6" s="41" t="s">
        <v>33</v>
      </c>
      <c r="F6" s="41" t="s">
        <v>12</v>
      </c>
      <c r="G6" s="41" t="s">
        <v>13</v>
      </c>
      <c r="H6" s="42" t="s">
        <v>35</v>
      </c>
    </row>
    <row r="7" spans="1:11" ht="16.5" customHeight="1" x14ac:dyDescent="0.3">
      <c r="A7" s="43" t="s">
        <v>107</v>
      </c>
      <c r="B7" s="65" t="s">
        <v>228</v>
      </c>
      <c r="C7" s="65">
        <v>1</v>
      </c>
      <c r="D7" s="45">
        <v>3024</v>
      </c>
      <c r="E7" s="45" t="s">
        <v>55</v>
      </c>
      <c r="F7" s="9"/>
      <c r="G7" s="13">
        <f t="shared" ref="G7:G15" si="0">(D7*F7)*52</f>
        <v>0</v>
      </c>
      <c r="H7" s="12">
        <f t="shared" ref="H7:H15" si="1">G7*2</f>
        <v>0</v>
      </c>
      <c r="K7" s="7"/>
    </row>
    <row r="8" spans="1:11" ht="16.5" customHeight="1" x14ac:dyDescent="0.3">
      <c r="A8" s="43" t="s">
        <v>108</v>
      </c>
      <c r="B8" s="65" t="s">
        <v>207</v>
      </c>
      <c r="C8" s="65"/>
      <c r="D8" s="45">
        <v>168</v>
      </c>
      <c r="E8" s="45" t="s">
        <v>55</v>
      </c>
      <c r="F8" s="9"/>
      <c r="G8" s="13">
        <f t="shared" si="0"/>
        <v>0</v>
      </c>
      <c r="H8" s="12">
        <f t="shared" si="1"/>
        <v>0</v>
      </c>
      <c r="K8" s="7"/>
    </row>
    <row r="9" spans="1:11" ht="16.5" customHeight="1" x14ac:dyDescent="0.3">
      <c r="A9" s="43" t="s">
        <v>109</v>
      </c>
      <c r="B9" s="65" t="s">
        <v>229</v>
      </c>
      <c r="C9" s="65"/>
      <c r="D9" s="45">
        <v>336</v>
      </c>
      <c r="E9" s="45" t="s">
        <v>115</v>
      </c>
      <c r="F9" s="9"/>
      <c r="G9" s="13">
        <f t="shared" si="0"/>
        <v>0</v>
      </c>
      <c r="H9" s="12">
        <f t="shared" si="1"/>
        <v>0</v>
      </c>
      <c r="K9" s="7"/>
    </row>
    <row r="10" spans="1:11" ht="16.5" customHeight="1" x14ac:dyDescent="0.3">
      <c r="A10" s="43" t="s">
        <v>110</v>
      </c>
      <c r="B10" s="65" t="s">
        <v>230</v>
      </c>
      <c r="C10" s="65">
        <v>1</v>
      </c>
      <c r="D10" s="45">
        <v>504</v>
      </c>
      <c r="E10" s="45" t="s">
        <v>55</v>
      </c>
      <c r="F10" s="9"/>
      <c r="G10" s="13">
        <f t="shared" si="0"/>
        <v>0</v>
      </c>
      <c r="H10" s="12">
        <f t="shared" si="1"/>
        <v>0</v>
      </c>
      <c r="K10" s="7"/>
    </row>
    <row r="11" spans="1:11" ht="16.5" customHeight="1" x14ac:dyDescent="0.3">
      <c r="A11" s="43" t="s">
        <v>111</v>
      </c>
      <c r="B11" s="65" t="s">
        <v>229</v>
      </c>
      <c r="C11" s="65"/>
      <c r="D11" s="45">
        <v>336</v>
      </c>
      <c r="E11" s="45" t="s">
        <v>115</v>
      </c>
      <c r="F11" s="9"/>
      <c r="G11" s="13">
        <f t="shared" si="0"/>
        <v>0</v>
      </c>
      <c r="H11" s="12">
        <f t="shared" si="1"/>
        <v>0</v>
      </c>
      <c r="K11" s="7"/>
    </row>
    <row r="12" spans="1:11" ht="16.5" customHeight="1" x14ac:dyDescent="0.3">
      <c r="A12" s="43" t="s">
        <v>112</v>
      </c>
      <c r="B12" s="65" t="s">
        <v>207</v>
      </c>
      <c r="C12" s="65"/>
      <c r="D12" s="45">
        <v>336</v>
      </c>
      <c r="E12" s="45" t="s">
        <v>55</v>
      </c>
      <c r="F12" s="9"/>
      <c r="G12" s="13">
        <f t="shared" si="0"/>
        <v>0</v>
      </c>
      <c r="H12" s="12">
        <f t="shared" si="1"/>
        <v>0</v>
      </c>
      <c r="K12" s="7"/>
    </row>
    <row r="13" spans="1:11" ht="16.5" customHeight="1" x14ac:dyDescent="0.3">
      <c r="A13" s="43" t="s">
        <v>113</v>
      </c>
      <c r="B13" s="65" t="s">
        <v>207</v>
      </c>
      <c r="C13" s="65"/>
      <c r="D13" s="45">
        <v>336</v>
      </c>
      <c r="E13" s="45" t="s">
        <v>55</v>
      </c>
      <c r="F13" s="9"/>
      <c r="G13" s="13">
        <f t="shared" si="0"/>
        <v>0</v>
      </c>
      <c r="H13" s="12">
        <f t="shared" si="1"/>
        <v>0</v>
      </c>
      <c r="K13" s="7"/>
    </row>
    <row r="14" spans="1:11" ht="16.5" customHeight="1" x14ac:dyDescent="0.3">
      <c r="A14" s="43" t="s">
        <v>114</v>
      </c>
      <c r="B14" s="65" t="s">
        <v>231</v>
      </c>
      <c r="C14" s="65"/>
      <c r="D14" s="45">
        <v>672</v>
      </c>
      <c r="E14" s="45" t="s">
        <v>55</v>
      </c>
      <c r="F14" s="9"/>
      <c r="G14" s="13">
        <f t="shared" si="0"/>
        <v>0</v>
      </c>
      <c r="H14" s="12">
        <f t="shared" si="1"/>
        <v>0</v>
      </c>
      <c r="K14" s="7"/>
    </row>
    <row r="15" spans="1:11" ht="16.5" customHeight="1" thickBot="1" x14ac:dyDescent="0.35">
      <c r="A15" s="43" t="s">
        <v>87</v>
      </c>
      <c r="B15" s="65" t="s">
        <v>232</v>
      </c>
      <c r="C15" s="65">
        <v>1</v>
      </c>
      <c r="D15" s="45">
        <v>168</v>
      </c>
      <c r="E15" s="66"/>
      <c r="F15" s="9"/>
      <c r="G15" s="13">
        <f t="shared" si="0"/>
        <v>0</v>
      </c>
      <c r="H15" s="12">
        <f t="shared" si="1"/>
        <v>0</v>
      </c>
      <c r="K15" s="7"/>
    </row>
    <row r="16" spans="1:11" ht="19.149999999999999" customHeight="1" thickBot="1" x14ac:dyDescent="0.3">
      <c r="A16" s="47" t="s">
        <v>90</v>
      </c>
      <c r="B16" s="67"/>
      <c r="C16" s="32"/>
      <c r="D16" s="32">
        <f>SUM(D7:D15)</f>
        <v>5880</v>
      </c>
      <c r="E16" s="57"/>
      <c r="F16" s="49"/>
      <c r="G16" s="50"/>
      <c r="H16" s="22">
        <f>SUM(H7:H15)</f>
        <v>0</v>
      </c>
    </row>
    <row r="17" spans="1:8" ht="14.1" customHeight="1" x14ac:dyDescent="0.25">
      <c r="A17" s="100" t="s">
        <v>244</v>
      </c>
      <c r="B17" s="101"/>
      <c r="C17" s="101"/>
      <c r="D17" s="101"/>
      <c r="E17" s="101"/>
      <c r="F17" s="101"/>
      <c r="G17" s="101"/>
      <c r="H17" s="102"/>
    </row>
    <row r="18" spans="1:8" ht="14.1" customHeight="1" x14ac:dyDescent="0.25">
      <c r="A18" s="103"/>
      <c r="B18" s="104"/>
      <c r="C18" s="104"/>
      <c r="D18" s="104"/>
      <c r="E18" s="104"/>
      <c r="F18" s="104"/>
      <c r="G18" s="104"/>
      <c r="H18" s="105"/>
    </row>
    <row r="19" spans="1:8" ht="14.1" customHeight="1" thickBot="1" x14ac:dyDescent="0.3">
      <c r="A19" s="106"/>
      <c r="B19" s="107"/>
      <c r="C19" s="107"/>
      <c r="D19" s="107"/>
      <c r="E19" s="107"/>
      <c r="F19" s="107"/>
      <c r="G19" s="107"/>
      <c r="H19" s="108"/>
    </row>
    <row r="20" spans="1:8" ht="14.1" customHeight="1" thickBot="1" x14ac:dyDescent="0.35">
      <c r="A20" s="35"/>
      <c r="B20" s="35"/>
      <c r="C20" s="35"/>
      <c r="D20" s="35"/>
      <c r="E20" s="35"/>
      <c r="F20" s="35"/>
      <c r="G20" s="35"/>
      <c r="H20" s="51"/>
    </row>
    <row r="21" spans="1:8" ht="21.75" thickTop="1" thickBot="1" x14ac:dyDescent="0.3">
      <c r="A21" s="52" t="s">
        <v>0</v>
      </c>
      <c r="B21" s="53" t="s">
        <v>1</v>
      </c>
      <c r="C21" s="53" t="s">
        <v>2</v>
      </c>
      <c r="D21" s="53" t="s">
        <v>7</v>
      </c>
      <c r="E21" s="53" t="s">
        <v>3</v>
      </c>
      <c r="F21" s="53" t="s">
        <v>4</v>
      </c>
      <c r="G21" s="53" t="s">
        <v>11</v>
      </c>
      <c r="H21" s="53" t="s">
        <v>180</v>
      </c>
    </row>
    <row r="22" spans="1:8" ht="19.5" thickTop="1" thickBot="1" x14ac:dyDescent="0.3">
      <c r="A22" s="110" t="s">
        <v>5</v>
      </c>
      <c r="B22" s="111"/>
      <c r="C22" s="111"/>
      <c r="D22" s="111"/>
      <c r="E22" s="111"/>
      <c r="F22" s="111"/>
      <c r="G22" s="111"/>
      <c r="H22" s="112"/>
    </row>
    <row r="23" spans="1:8" ht="90.75" thickBot="1" x14ac:dyDescent="0.3">
      <c r="A23" s="39" t="s">
        <v>116</v>
      </c>
      <c r="B23" s="41" t="s">
        <v>9</v>
      </c>
      <c r="C23" s="41" t="s">
        <v>202</v>
      </c>
      <c r="D23" s="41" t="s">
        <v>8</v>
      </c>
      <c r="E23" s="41" t="s">
        <v>33</v>
      </c>
      <c r="F23" s="41" t="s">
        <v>12</v>
      </c>
      <c r="G23" s="41" t="s">
        <v>13</v>
      </c>
      <c r="H23" s="42" t="s">
        <v>40</v>
      </c>
    </row>
    <row r="24" spans="1:8" ht="19.149999999999999" customHeight="1" x14ac:dyDescent="0.3">
      <c r="A24" s="43" t="s">
        <v>107</v>
      </c>
      <c r="B24" s="65" t="s">
        <v>228</v>
      </c>
      <c r="C24" s="65">
        <v>1</v>
      </c>
      <c r="D24" s="45">
        <v>3024</v>
      </c>
      <c r="E24" s="45" t="s">
        <v>55</v>
      </c>
      <c r="F24" s="9"/>
      <c r="G24" s="13">
        <f t="shared" ref="G24" si="2">(D24*F24)*52</f>
        <v>0</v>
      </c>
      <c r="H24" s="12">
        <f>G24*1</f>
        <v>0</v>
      </c>
    </row>
    <row r="25" spans="1:8" ht="19.149999999999999" customHeight="1" x14ac:dyDescent="0.3">
      <c r="A25" s="43" t="s">
        <v>108</v>
      </c>
      <c r="B25" s="65" t="s">
        <v>207</v>
      </c>
      <c r="C25" s="65"/>
      <c r="D25" s="45">
        <v>168</v>
      </c>
      <c r="E25" s="45" t="s">
        <v>55</v>
      </c>
      <c r="F25" s="9"/>
      <c r="G25" s="13">
        <f t="shared" ref="G25:G32" si="3">(D25*F25)*52</f>
        <v>0</v>
      </c>
      <c r="H25" s="12">
        <f t="shared" ref="H25:H32" si="4">G25*1</f>
        <v>0</v>
      </c>
    </row>
    <row r="26" spans="1:8" ht="19.149999999999999" customHeight="1" x14ac:dyDescent="0.3">
      <c r="A26" s="43" t="s">
        <v>109</v>
      </c>
      <c r="B26" s="65" t="s">
        <v>229</v>
      </c>
      <c r="C26" s="65"/>
      <c r="D26" s="45">
        <v>336</v>
      </c>
      <c r="E26" s="45" t="s">
        <v>115</v>
      </c>
      <c r="F26" s="9"/>
      <c r="G26" s="13">
        <f t="shared" si="3"/>
        <v>0</v>
      </c>
      <c r="H26" s="12">
        <f t="shared" si="4"/>
        <v>0</v>
      </c>
    </row>
    <row r="27" spans="1:8" ht="19.149999999999999" customHeight="1" x14ac:dyDescent="0.3">
      <c r="A27" s="43" t="s">
        <v>110</v>
      </c>
      <c r="B27" s="65" t="s">
        <v>230</v>
      </c>
      <c r="C27" s="65">
        <v>1</v>
      </c>
      <c r="D27" s="45">
        <v>504</v>
      </c>
      <c r="E27" s="45" t="s">
        <v>55</v>
      </c>
      <c r="F27" s="9"/>
      <c r="G27" s="13">
        <f t="shared" si="3"/>
        <v>0</v>
      </c>
      <c r="H27" s="12">
        <f t="shared" si="4"/>
        <v>0</v>
      </c>
    </row>
    <row r="28" spans="1:8" ht="19.149999999999999" customHeight="1" x14ac:dyDescent="0.3">
      <c r="A28" s="43" t="s">
        <v>111</v>
      </c>
      <c r="B28" s="65" t="s">
        <v>229</v>
      </c>
      <c r="C28" s="65"/>
      <c r="D28" s="45">
        <v>336</v>
      </c>
      <c r="E28" s="45" t="s">
        <v>115</v>
      </c>
      <c r="F28" s="9"/>
      <c r="G28" s="13">
        <f t="shared" si="3"/>
        <v>0</v>
      </c>
      <c r="H28" s="12">
        <f t="shared" si="4"/>
        <v>0</v>
      </c>
    </row>
    <row r="29" spans="1:8" ht="19.149999999999999" customHeight="1" x14ac:dyDescent="0.3">
      <c r="A29" s="43" t="s">
        <v>112</v>
      </c>
      <c r="B29" s="65" t="s">
        <v>207</v>
      </c>
      <c r="C29" s="65"/>
      <c r="D29" s="45">
        <v>336</v>
      </c>
      <c r="E29" s="45" t="s">
        <v>55</v>
      </c>
      <c r="F29" s="9"/>
      <c r="G29" s="13">
        <f t="shared" si="3"/>
        <v>0</v>
      </c>
      <c r="H29" s="12">
        <f t="shared" si="4"/>
        <v>0</v>
      </c>
    </row>
    <row r="30" spans="1:8" ht="18" x14ac:dyDescent="0.3">
      <c r="A30" s="43" t="s">
        <v>113</v>
      </c>
      <c r="B30" s="65" t="s">
        <v>207</v>
      </c>
      <c r="C30" s="65"/>
      <c r="D30" s="45">
        <v>336</v>
      </c>
      <c r="E30" s="45" t="s">
        <v>55</v>
      </c>
      <c r="F30" s="9"/>
      <c r="G30" s="13">
        <f t="shared" si="3"/>
        <v>0</v>
      </c>
      <c r="H30" s="12">
        <f t="shared" si="4"/>
        <v>0</v>
      </c>
    </row>
    <row r="31" spans="1:8" ht="18" x14ac:dyDescent="0.3">
      <c r="A31" s="43" t="s">
        <v>114</v>
      </c>
      <c r="B31" s="65" t="s">
        <v>231</v>
      </c>
      <c r="C31" s="65"/>
      <c r="D31" s="45">
        <v>672</v>
      </c>
      <c r="E31" s="45" t="s">
        <v>55</v>
      </c>
      <c r="F31" s="9"/>
      <c r="G31" s="13">
        <f t="shared" si="3"/>
        <v>0</v>
      </c>
      <c r="H31" s="12">
        <f t="shared" si="4"/>
        <v>0</v>
      </c>
    </row>
    <row r="32" spans="1:8" ht="18.75" thickBot="1" x14ac:dyDescent="0.35">
      <c r="A32" s="43" t="s">
        <v>87</v>
      </c>
      <c r="B32" s="65" t="s">
        <v>232</v>
      </c>
      <c r="C32" s="65">
        <v>1</v>
      </c>
      <c r="D32" s="45">
        <v>168</v>
      </c>
      <c r="E32" s="66"/>
      <c r="F32" s="9"/>
      <c r="G32" s="13">
        <f t="shared" si="3"/>
        <v>0</v>
      </c>
      <c r="H32" s="12">
        <f t="shared" si="4"/>
        <v>0</v>
      </c>
    </row>
    <row r="33" spans="1:8" ht="18.75" thickBot="1" x14ac:dyDescent="0.3">
      <c r="A33" s="47" t="s">
        <v>90</v>
      </c>
      <c r="B33" s="32"/>
      <c r="C33" s="32"/>
      <c r="D33" s="19">
        <f>SUM(D24:D32)</f>
        <v>5880</v>
      </c>
      <c r="E33" s="19"/>
      <c r="F33" s="54"/>
      <c r="G33" s="55"/>
      <c r="H33" s="22">
        <f>SUM(H24:H32)</f>
        <v>0</v>
      </c>
    </row>
    <row r="34" spans="1:8" x14ac:dyDescent="0.25">
      <c r="A34" s="127" t="s">
        <v>251</v>
      </c>
      <c r="B34" s="104"/>
      <c r="C34" s="104"/>
      <c r="D34" s="104"/>
      <c r="E34" s="104"/>
      <c r="F34" s="104"/>
      <c r="G34" s="104"/>
      <c r="H34" s="128"/>
    </row>
    <row r="35" spans="1:8" x14ac:dyDescent="0.25">
      <c r="A35" s="127"/>
      <c r="B35" s="104"/>
      <c r="C35" s="104"/>
      <c r="D35" s="104"/>
      <c r="E35" s="104"/>
      <c r="F35" s="104"/>
      <c r="G35" s="104"/>
      <c r="H35" s="128"/>
    </row>
    <row r="36" spans="1:8" ht="15.75" thickBot="1" x14ac:dyDescent="0.3">
      <c r="A36" s="129"/>
      <c r="B36" s="130"/>
      <c r="C36" s="130"/>
      <c r="D36" s="130"/>
      <c r="E36" s="130"/>
      <c r="F36" s="130"/>
      <c r="G36" s="130"/>
      <c r="H36" s="131"/>
    </row>
    <row r="37" spans="1:8" ht="16.5" thickTop="1" thickBot="1" x14ac:dyDescent="0.3">
      <c r="A37"/>
      <c r="B37"/>
      <c r="C37"/>
      <c r="D37"/>
      <c r="E37"/>
      <c r="F37"/>
      <c r="G37"/>
      <c r="H37"/>
    </row>
    <row r="38" spans="1:8" ht="21.75" thickTop="1" thickBot="1" x14ac:dyDescent="0.3">
      <c r="A38" s="52" t="s">
        <v>0</v>
      </c>
      <c r="B38" s="53" t="s">
        <v>1</v>
      </c>
      <c r="C38" s="53" t="s">
        <v>2</v>
      </c>
      <c r="D38" s="53" t="s">
        <v>7</v>
      </c>
      <c r="E38" s="53" t="s">
        <v>3</v>
      </c>
      <c r="F38" s="53" t="s">
        <v>4</v>
      </c>
      <c r="G38" s="53" t="s">
        <v>11</v>
      </c>
      <c r="H38" s="53" t="s">
        <v>180</v>
      </c>
    </row>
    <row r="39" spans="1:8" ht="19.5" thickTop="1" thickBot="1" x14ac:dyDescent="0.3">
      <c r="A39" s="110" t="s">
        <v>6</v>
      </c>
      <c r="B39" s="111"/>
      <c r="C39" s="111"/>
      <c r="D39" s="111"/>
      <c r="E39" s="111"/>
      <c r="F39" s="111"/>
      <c r="G39" s="111"/>
      <c r="H39" s="112"/>
    </row>
    <row r="40" spans="1:8" ht="90.75" thickBot="1" x14ac:dyDescent="0.3">
      <c r="A40" s="39" t="s">
        <v>116</v>
      </c>
      <c r="B40" s="41" t="s">
        <v>9</v>
      </c>
      <c r="C40" s="41" t="s">
        <v>202</v>
      </c>
      <c r="D40" s="41" t="s">
        <v>8</v>
      </c>
      <c r="E40" s="41" t="s">
        <v>33</v>
      </c>
      <c r="F40" s="41" t="s">
        <v>12</v>
      </c>
      <c r="G40" s="41" t="s">
        <v>13</v>
      </c>
      <c r="H40" s="42" t="s">
        <v>41</v>
      </c>
    </row>
    <row r="41" spans="1:8" ht="18" x14ac:dyDescent="0.3">
      <c r="A41" s="43" t="s">
        <v>107</v>
      </c>
      <c r="B41" s="65" t="s">
        <v>228</v>
      </c>
      <c r="C41" s="65">
        <v>1</v>
      </c>
      <c r="D41" s="45">
        <v>3024</v>
      </c>
      <c r="E41" s="45" t="s">
        <v>55</v>
      </c>
      <c r="F41" s="9"/>
      <c r="G41" s="13">
        <f t="shared" ref="G41" si="5">(D41*F41)*52</f>
        <v>0</v>
      </c>
      <c r="H41" s="12">
        <f>G41*1</f>
        <v>0</v>
      </c>
    </row>
    <row r="42" spans="1:8" ht="18" x14ac:dyDescent="0.3">
      <c r="A42" s="43" t="s">
        <v>108</v>
      </c>
      <c r="B42" s="65" t="s">
        <v>207</v>
      </c>
      <c r="C42" s="65"/>
      <c r="D42" s="45">
        <v>168</v>
      </c>
      <c r="E42" s="45" t="s">
        <v>55</v>
      </c>
      <c r="F42" s="9"/>
      <c r="G42" s="13">
        <f t="shared" ref="G42:G49" si="6">(D42*F42)*52</f>
        <v>0</v>
      </c>
      <c r="H42" s="12">
        <f t="shared" ref="H42:H49" si="7">G42*1</f>
        <v>0</v>
      </c>
    </row>
    <row r="43" spans="1:8" ht="18" x14ac:dyDescent="0.3">
      <c r="A43" s="43" t="s">
        <v>109</v>
      </c>
      <c r="B43" s="65" t="s">
        <v>229</v>
      </c>
      <c r="C43" s="65"/>
      <c r="D43" s="45">
        <v>336</v>
      </c>
      <c r="E43" s="45" t="s">
        <v>115</v>
      </c>
      <c r="F43" s="9"/>
      <c r="G43" s="13">
        <f t="shared" si="6"/>
        <v>0</v>
      </c>
      <c r="H43" s="12">
        <f t="shared" si="7"/>
        <v>0</v>
      </c>
    </row>
    <row r="44" spans="1:8" ht="18" x14ac:dyDescent="0.3">
      <c r="A44" s="43" t="s">
        <v>110</v>
      </c>
      <c r="B44" s="65" t="s">
        <v>230</v>
      </c>
      <c r="C44" s="65">
        <v>1</v>
      </c>
      <c r="D44" s="45">
        <v>504</v>
      </c>
      <c r="E44" s="45" t="s">
        <v>55</v>
      </c>
      <c r="F44" s="9"/>
      <c r="G44" s="13">
        <f t="shared" si="6"/>
        <v>0</v>
      </c>
      <c r="H44" s="12">
        <f t="shared" si="7"/>
        <v>0</v>
      </c>
    </row>
    <row r="45" spans="1:8" ht="18" x14ac:dyDescent="0.3">
      <c r="A45" s="43" t="s">
        <v>111</v>
      </c>
      <c r="B45" s="65" t="s">
        <v>229</v>
      </c>
      <c r="C45" s="65"/>
      <c r="D45" s="45">
        <v>336</v>
      </c>
      <c r="E45" s="45" t="s">
        <v>115</v>
      </c>
      <c r="F45" s="9"/>
      <c r="G45" s="13">
        <f t="shared" si="6"/>
        <v>0</v>
      </c>
      <c r="H45" s="12">
        <f t="shared" si="7"/>
        <v>0</v>
      </c>
    </row>
    <row r="46" spans="1:8" ht="18" x14ac:dyDescent="0.3">
      <c r="A46" s="43" t="s">
        <v>112</v>
      </c>
      <c r="B46" s="65" t="s">
        <v>207</v>
      </c>
      <c r="C46" s="65"/>
      <c r="D46" s="45">
        <v>336</v>
      </c>
      <c r="E46" s="45" t="s">
        <v>55</v>
      </c>
      <c r="F46" s="9"/>
      <c r="G46" s="13">
        <f t="shared" si="6"/>
        <v>0</v>
      </c>
      <c r="H46" s="12">
        <f t="shared" si="7"/>
        <v>0</v>
      </c>
    </row>
    <row r="47" spans="1:8" ht="18" x14ac:dyDescent="0.3">
      <c r="A47" s="43" t="s">
        <v>113</v>
      </c>
      <c r="B47" s="65" t="s">
        <v>207</v>
      </c>
      <c r="C47" s="65"/>
      <c r="D47" s="45">
        <v>336</v>
      </c>
      <c r="E47" s="45" t="s">
        <v>55</v>
      </c>
      <c r="F47" s="9"/>
      <c r="G47" s="13">
        <f t="shared" si="6"/>
        <v>0</v>
      </c>
      <c r="H47" s="12">
        <f t="shared" si="7"/>
        <v>0</v>
      </c>
    </row>
    <row r="48" spans="1:8" ht="18" x14ac:dyDescent="0.3">
      <c r="A48" s="43" t="s">
        <v>114</v>
      </c>
      <c r="B48" s="65" t="s">
        <v>231</v>
      </c>
      <c r="C48" s="65"/>
      <c r="D48" s="45">
        <v>672</v>
      </c>
      <c r="E48" s="45" t="s">
        <v>55</v>
      </c>
      <c r="F48" s="9"/>
      <c r="G48" s="13">
        <f t="shared" si="6"/>
        <v>0</v>
      </c>
      <c r="H48" s="12">
        <f t="shared" si="7"/>
        <v>0</v>
      </c>
    </row>
    <row r="49" spans="1:8" ht="18.75" thickBot="1" x14ac:dyDescent="0.35">
      <c r="A49" s="43" t="s">
        <v>87</v>
      </c>
      <c r="B49" s="65" t="s">
        <v>232</v>
      </c>
      <c r="C49" s="65">
        <v>1</v>
      </c>
      <c r="D49" s="45">
        <v>168</v>
      </c>
      <c r="E49" s="66"/>
      <c r="F49" s="9"/>
      <c r="G49" s="13">
        <f t="shared" si="6"/>
        <v>0</v>
      </c>
      <c r="H49" s="12">
        <f t="shared" si="7"/>
        <v>0</v>
      </c>
    </row>
    <row r="50" spans="1:8" ht="18.75" thickBot="1" x14ac:dyDescent="0.3">
      <c r="A50" s="47" t="s">
        <v>90</v>
      </c>
      <c r="B50" s="32"/>
      <c r="C50" s="32"/>
      <c r="D50" s="19">
        <f>SUM(D41:D49)</f>
        <v>5880</v>
      </c>
      <c r="E50" s="19"/>
      <c r="F50" s="54"/>
      <c r="G50" s="56"/>
      <c r="H50" s="22">
        <f>SUM(H41:H49)</f>
        <v>0</v>
      </c>
    </row>
    <row r="51" spans="1:8" ht="15" customHeight="1" x14ac:dyDescent="0.25">
      <c r="A51" s="127" t="s">
        <v>252</v>
      </c>
      <c r="B51" s="104"/>
      <c r="C51" s="104"/>
      <c r="D51" s="104"/>
      <c r="E51" s="104"/>
      <c r="F51" s="104"/>
      <c r="G51" s="104"/>
      <c r="H51" s="128"/>
    </row>
    <row r="52" spans="1:8" ht="15" customHeight="1" x14ac:dyDescent="0.25">
      <c r="A52" s="127"/>
      <c r="B52" s="104"/>
      <c r="C52" s="104"/>
      <c r="D52" s="104"/>
      <c r="E52" s="104"/>
      <c r="F52" s="104"/>
      <c r="G52" s="104"/>
      <c r="H52" s="128"/>
    </row>
    <row r="53" spans="1:8" ht="15.75" customHeight="1" thickBot="1" x14ac:dyDescent="0.3">
      <c r="A53" s="129"/>
      <c r="B53" s="130"/>
      <c r="C53" s="130"/>
      <c r="D53" s="130"/>
      <c r="E53" s="130"/>
      <c r="F53" s="130"/>
      <c r="G53" s="130"/>
      <c r="H53" s="131"/>
    </row>
    <row r="54" spans="1:8" ht="16.5" thickTop="1" thickBot="1" x14ac:dyDescent="0.3">
      <c r="A54"/>
      <c r="B54"/>
      <c r="C54"/>
      <c r="D54"/>
      <c r="E54"/>
      <c r="F54"/>
      <c r="G54"/>
      <c r="H54"/>
    </row>
    <row r="55" spans="1:8" ht="21.75" thickTop="1" thickBot="1" x14ac:dyDescent="0.3">
      <c r="A55" s="52" t="s">
        <v>0</v>
      </c>
      <c r="B55" s="53" t="s">
        <v>1</v>
      </c>
      <c r="C55" s="53" t="s">
        <v>2</v>
      </c>
      <c r="D55" s="53" t="s">
        <v>7</v>
      </c>
      <c r="E55" s="53" t="s">
        <v>3</v>
      </c>
      <c r="F55" s="53" t="s">
        <v>4</v>
      </c>
      <c r="G55" s="53" t="s">
        <v>11</v>
      </c>
      <c r="H55" s="53" t="s">
        <v>180</v>
      </c>
    </row>
    <row r="56" spans="1:8" ht="19.5" thickTop="1" thickBot="1" x14ac:dyDescent="0.3">
      <c r="A56" s="110" t="s">
        <v>39</v>
      </c>
      <c r="B56" s="111"/>
      <c r="C56" s="111"/>
      <c r="D56" s="111"/>
      <c r="E56" s="111"/>
      <c r="F56" s="111"/>
      <c r="G56" s="111"/>
      <c r="H56" s="112"/>
    </row>
    <row r="57" spans="1:8" ht="90.75" thickBot="1" x14ac:dyDescent="0.3">
      <c r="A57" s="39" t="s">
        <v>116</v>
      </c>
      <c r="B57" s="41" t="s">
        <v>9</v>
      </c>
      <c r="C57" s="41" t="s">
        <v>202</v>
      </c>
      <c r="D57" s="41" t="s">
        <v>8</v>
      </c>
      <c r="E57" s="41" t="s">
        <v>33</v>
      </c>
      <c r="F57" s="41" t="s">
        <v>12</v>
      </c>
      <c r="G57" s="41" t="s">
        <v>13</v>
      </c>
      <c r="H57" s="42" t="s">
        <v>42</v>
      </c>
    </row>
    <row r="58" spans="1:8" ht="18" x14ac:dyDescent="0.3">
      <c r="A58" s="43" t="s">
        <v>107</v>
      </c>
      <c r="B58" s="65" t="s">
        <v>228</v>
      </c>
      <c r="C58" s="65">
        <v>1</v>
      </c>
      <c r="D58" s="45">
        <v>3024</v>
      </c>
      <c r="E58" s="45" t="s">
        <v>55</v>
      </c>
      <c r="F58" s="9"/>
      <c r="G58" s="13">
        <f t="shared" ref="G58" si="8">(D58*F58)*52</f>
        <v>0</v>
      </c>
      <c r="H58" s="12">
        <f>G58*1</f>
        <v>0</v>
      </c>
    </row>
    <row r="59" spans="1:8" ht="18" x14ac:dyDescent="0.3">
      <c r="A59" s="43" t="s">
        <v>108</v>
      </c>
      <c r="B59" s="65" t="s">
        <v>207</v>
      </c>
      <c r="C59" s="65"/>
      <c r="D59" s="45">
        <v>168</v>
      </c>
      <c r="E59" s="45" t="s">
        <v>55</v>
      </c>
      <c r="F59" s="9"/>
      <c r="G59" s="13">
        <f t="shared" ref="G59:G66" si="9">(D59*F59)*52</f>
        <v>0</v>
      </c>
      <c r="H59" s="12">
        <f t="shared" ref="H59:H66" si="10">G59*1</f>
        <v>0</v>
      </c>
    </row>
    <row r="60" spans="1:8" ht="18" x14ac:dyDescent="0.3">
      <c r="A60" s="43" t="s">
        <v>109</v>
      </c>
      <c r="B60" s="65" t="s">
        <v>229</v>
      </c>
      <c r="C60" s="65"/>
      <c r="D60" s="45">
        <v>336</v>
      </c>
      <c r="E60" s="45" t="s">
        <v>115</v>
      </c>
      <c r="F60" s="9"/>
      <c r="G60" s="13">
        <f t="shared" si="9"/>
        <v>0</v>
      </c>
      <c r="H60" s="12">
        <f t="shared" si="10"/>
        <v>0</v>
      </c>
    </row>
    <row r="61" spans="1:8" ht="18" x14ac:dyDescent="0.3">
      <c r="A61" s="43" t="s">
        <v>110</v>
      </c>
      <c r="B61" s="65" t="s">
        <v>230</v>
      </c>
      <c r="C61" s="65">
        <v>1</v>
      </c>
      <c r="D61" s="45">
        <v>504</v>
      </c>
      <c r="E61" s="45" t="s">
        <v>55</v>
      </c>
      <c r="F61" s="9"/>
      <c r="G61" s="13">
        <f t="shared" si="9"/>
        <v>0</v>
      </c>
      <c r="H61" s="12">
        <f t="shared" si="10"/>
        <v>0</v>
      </c>
    </row>
    <row r="62" spans="1:8" ht="18" x14ac:dyDescent="0.3">
      <c r="A62" s="43" t="s">
        <v>111</v>
      </c>
      <c r="B62" s="65" t="s">
        <v>229</v>
      </c>
      <c r="C62" s="65"/>
      <c r="D62" s="45">
        <v>336</v>
      </c>
      <c r="E62" s="45" t="s">
        <v>115</v>
      </c>
      <c r="F62" s="9"/>
      <c r="G62" s="13">
        <f t="shared" si="9"/>
        <v>0</v>
      </c>
      <c r="H62" s="12">
        <f t="shared" si="10"/>
        <v>0</v>
      </c>
    </row>
    <row r="63" spans="1:8" ht="18" x14ac:dyDescent="0.3">
      <c r="A63" s="43" t="s">
        <v>112</v>
      </c>
      <c r="B63" s="65" t="s">
        <v>207</v>
      </c>
      <c r="C63" s="65"/>
      <c r="D63" s="45">
        <v>336</v>
      </c>
      <c r="E63" s="45" t="s">
        <v>55</v>
      </c>
      <c r="F63" s="9"/>
      <c r="G63" s="13">
        <f t="shared" si="9"/>
        <v>0</v>
      </c>
      <c r="H63" s="12">
        <f t="shared" si="10"/>
        <v>0</v>
      </c>
    </row>
    <row r="64" spans="1:8" ht="18" x14ac:dyDescent="0.3">
      <c r="A64" s="43" t="s">
        <v>113</v>
      </c>
      <c r="B64" s="65" t="s">
        <v>207</v>
      </c>
      <c r="C64" s="65"/>
      <c r="D64" s="45">
        <v>336</v>
      </c>
      <c r="E64" s="45" t="s">
        <v>55</v>
      </c>
      <c r="F64" s="9"/>
      <c r="G64" s="13">
        <f t="shared" si="9"/>
        <v>0</v>
      </c>
      <c r="H64" s="12">
        <f t="shared" si="10"/>
        <v>0</v>
      </c>
    </row>
    <row r="65" spans="1:8" ht="18" x14ac:dyDescent="0.3">
      <c r="A65" s="43" t="s">
        <v>114</v>
      </c>
      <c r="B65" s="65" t="s">
        <v>231</v>
      </c>
      <c r="C65" s="65"/>
      <c r="D65" s="45">
        <v>672</v>
      </c>
      <c r="E65" s="45" t="s">
        <v>55</v>
      </c>
      <c r="F65" s="9"/>
      <c r="G65" s="13">
        <f t="shared" si="9"/>
        <v>0</v>
      </c>
      <c r="H65" s="12">
        <f t="shared" si="10"/>
        <v>0</v>
      </c>
    </row>
    <row r="66" spans="1:8" ht="18.75" thickBot="1" x14ac:dyDescent="0.35">
      <c r="A66" s="43" t="s">
        <v>87</v>
      </c>
      <c r="B66" s="65" t="s">
        <v>232</v>
      </c>
      <c r="C66" s="65">
        <v>1</v>
      </c>
      <c r="D66" s="45">
        <v>168</v>
      </c>
      <c r="E66" s="66"/>
      <c r="F66" s="9"/>
      <c r="G66" s="13">
        <f t="shared" si="9"/>
        <v>0</v>
      </c>
      <c r="H66" s="12">
        <f t="shared" si="10"/>
        <v>0</v>
      </c>
    </row>
    <row r="67" spans="1:8" ht="18.75" thickBot="1" x14ac:dyDescent="0.3">
      <c r="A67" s="47" t="s">
        <v>90</v>
      </c>
      <c r="B67" s="32"/>
      <c r="C67" s="32"/>
      <c r="D67" s="19">
        <f>SUM(D58:D66)</f>
        <v>5880</v>
      </c>
      <c r="E67" s="19"/>
      <c r="F67" s="54"/>
      <c r="G67" s="56"/>
      <c r="H67" s="22">
        <f>SUM(H58:H66)</f>
        <v>0</v>
      </c>
    </row>
    <row r="68" spans="1:8" ht="15" customHeight="1" x14ac:dyDescent="0.25">
      <c r="A68" s="127" t="s">
        <v>253</v>
      </c>
      <c r="B68" s="104"/>
      <c r="C68" s="104"/>
      <c r="D68" s="104"/>
      <c r="E68" s="104"/>
      <c r="F68" s="104"/>
      <c r="G68" s="104"/>
      <c r="H68" s="128"/>
    </row>
    <row r="69" spans="1:8" ht="15" customHeight="1" x14ac:dyDescent="0.25">
      <c r="A69" s="127"/>
      <c r="B69" s="104"/>
      <c r="C69" s="104"/>
      <c r="D69" s="104"/>
      <c r="E69" s="104"/>
      <c r="F69" s="104"/>
      <c r="G69" s="104"/>
      <c r="H69" s="128"/>
    </row>
    <row r="70" spans="1:8" ht="15.75" customHeight="1" thickBot="1" x14ac:dyDescent="0.3">
      <c r="A70" s="129"/>
      <c r="B70" s="130"/>
      <c r="C70" s="130"/>
      <c r="D70" s="130"/>
      <c r="E70" s="130"/>
      <c r="F70" s="130"/>
      <c r="G70" s="130"/>
      <c r="H70" s="131"/>
    </row>
    <row r="71" spans="1:8" ht="16.5" thickTop="1" thickBot="1" x14ac:dyDescent="0.3">
      <c r="A71"/>
      <c r="B71"/>
      <c r="C71"/>
      <c r="D71"/>
      <c r="E71"/>
      <c r="F71"/>
      <c r="G71"/>
      <c r="H71"/>
    </row>
    <row r="72" spans="1:8" ht="18.75" thickBot="1" x14ac:dyDescent="0.3">
      <c r="A72" s="109" t="s">
        <v>43</v>
      </c>
      <c r="B72" s="109"/>
      <c r="C72" s="109"/>
      <c r="D72" s="109"/>
      <c r="E72" s="109"/>
      <c r="F72" s="109"/>
      <c r="G72" s="109"/>
      <c r="H72" s="34">
        <f>H16+H33+H50+H67</f>
        <v>0</v>
      </c>
    </row>
    <row r="79" spans="1:8" x14ac:dyDescent="0.25">
      <c r="A79" s="94" t="s">
        <v>260</v>
      </c>
      <c r="B79" s="94"/>
      <c r="E79" s="94" t="s">
        <v>261</v>
      </c>
    </row>
    <row r="84" spans="1:5" x14ac:dyDescent="0.25">
      <c r="A84" s="94" t="s">
        <v>262</v>
      </c>
      <c r="E84" s="94" t="s">
        <v>263</v>
      </c>
    </row>
    <row r="89" spans="1:5" x14ac:dyDescent="0.25">
      <c r="A89" s="94" t="s">
        <v>264</v>
      </c>
      <c r="E89" s="94" t="s">
        <v>265</v>
      </c>
    </row>
  </sheetData>
  <sheetProtection sheet="1"/>
  <mergeCells count="10">
    <mergeCell ref="A51:H53"/>
    <mergeCell ref="A56:H56"/>
    <mergeCell ref="A68:H70"/>
    <mergeCell ref="A72:G72"/>
    <mergeCell ref="A2:H2"/>
    <mergeCell ref="A5:H5"/>
    <mergeCell ref="A17:H19"/>
    <mergeCell ref="A22:H22"/>
    <mergeCell ref="A34:H36"/>
    <mergeCell ref="A39:H39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0F8E-EBA0-4EDE-95AA-C1AB35C54C5D}">
  <sheetPr>
    <pageSetUpPr fitToPage="1"/>
  </sheetPr>
  <dimension ref="A1:J95"/>
  <sheetViews>
    <sheetView zoomScale="80" zoomScaleNormal="80" workbookViewId="0">
      <selection activeCell="A85" sqref="A85:E95"/>
    </sheetView>
  </sheetViews>
  <sheetFormatPr defaultColWidth="9.28515625" defaultRowHeight="15" x14ac:dyDescent="0.25"/>
  <cols>
    <col min="1" max="1" width="35.28515625" style="1" customWidth="1"/>
    <col min="2" max="7" width="20.7109375" style="1" customWidth="1"/>
    <col min="8" max="16384" width="9.28515625" style="1"/>
  </cols>
  <sheetData>
    <row r="1" spans="1:10" ht="35.1" customHeight="1" x14ac:dyDescent="0.3">
      <c r="A1" s="63" t="s">
        <v>44</v>
      </c>
      <c r="B1" s="63"/>
      <c r="C1" s="63"/>
      <c r="D1" s="63"/>
      <c r="E1" s="63"/>
      <c r="F1" s="63"/>
      <c r="G1" s="63"/>
    </row>
    <row r="2" spans="1:10" ht="25.15" customHeight="1" x14ac:dyDescent="0.3">
      <c r="A2" s="96" t="s">
        <v>117</v>
      </c>
      <c r="B2" s="96"/>
      <c r="C2" s="96"/>
      <c r="D2" s="96"/>
      <c r="E2" s="96"/>
      <c r="F2" s="96"/>
      <c r="G2" s="96"/>
    </row>
    <row r="3" spans="1:10" ht="14.1" customHeight="1" thickBot="1" x14ac:dyDescent="0.35">
      <c r="A3" s="35"/>
      <c r="B3" s="35"/>
      <c r="C3" s="35"/>
      <c r="D3" s="35"/>
      <c r="E3" s="35"/>
      <c r="F3" s="35"/>
      <c r="G3" s="35"/>
    </row>
    <row r="4" spans="1:10" ht="19.149999999999999" customHeight="1" thickTop="1" thickBot="1" x14ac:dyDescent="0.3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</row>
    <row r="5" spans="1:10" ht="19.149999999999999" customHeight="1" thickTop="1" thickBot="1" x14ac:dyDescent="0.3">
      <c r="A5" s="110" t="s">
        <v>38</v>
      </c>
      <c r="B5" s="111"/>
      <c r="C5" s="111"/>
      <c r="D5" s="111"/>
      <c r="E5" s="111"/>
      <c r="F5" s="111"/>
      <c r="G5" s="112"/>
    </row>
    <row r="6" spans="1:10" ht="90" customHeight="1" thickBot="1" x14ac:dyDescent="0.3">
      <c r="A6" s="39" t="s">
        <v>118</v>
      </c>
      <c r="B6" s="41" t="s">
        <v>133</v>
      </c>
      <c r="C6" s="41" t="s">
        <v>8</v>
      </c>
      <c r="D6" s="41" t="s">
        <v>33</v>
      </c>
      <c r="E6" s="41" t="s">
        <v>12</v>
      </c>
      <c r="F6" s="41" t="s">
        <v>13</v>
      </c>
      <c r="G6" s="42" t="s">
        <v>35</v>
      </c>
    </row>
    <row r="7" spans="1:10" ht="16.5" customHeight="1" x14ac:dyDescent="0.3">
      <c r="A7" s="43" t="s">
        <v>120</v>
      </c>
      <c r="B7" s="65" t="s">
        <v>204</v>
      </c>
      <c r="C7" s="45">
        <v>168</v>
      </c>
      <c r="D7" s="45" t="s">
        <v>131</v>
      </c>
      <c r="E7" s="9"/>
      <c r="F7" s="13">
        <f t="shared" ref="F7" si="0">(C7*E7)*52</f>
        <v>0</v>
      </c>
      <c r="G7" s="12">
        <f t="shared" ref="G7:G17" si="1">F7*2</f>
        <v>0</v>
      </c>
      <c r="J7" s="7"/>
    </row>
    <row r="8" spans="1:10" ht="16.5" customHeight="1" x14ac:dyDescent="0.3">
      <c r="A8" s="43" t="s">
        <v>121</v>
      </c>
      <c r="B8" s="65" t="s">
        <v>204</v>
      </c>
      <c r="C8" s="45">
        <v>168</v>
      </c>
      <c r="D8" s="45" t="s">
        <v>131</v>
      </c>
      <c r="E8" s="9"/>
      <c r="F8" s="13">
        <f t="shared" ref="F8:F17" si="2">(C8*E8)*52</f>
        <v>0</v>
      </c>
      <c r="G8" s="12">
        <f t="shared" si="1"/>
        <v>0</v>
      </c>
      <c r="J8" s="7"/>
    </row>
    <row r="9" spans="1:10" ht="16.5" customHeight="1" x14ac:dyDescent="0.3">
      <c r="A9" s="43" t="s">
        <v>122</v>
      </c>
      <c r="B9" s="65" t="s">
        <v>204</v>
      </c>
      <c r="C9" s="45">
        <v>168</v>
      </c>
      <c r="D9" s="45" t="s">
        <v>131</v>
      </c>
      <c r="E9" s="9"/>
      <c r="F9" s="13">
        <f t="shared" si="2"/>
        <v>0</v>
      </c>
      <c r="G9" s="12">
        <f t="shared" si="1"/>
        <v>0</v>
      </c>
      <c r="J9" s="7"/>
    </row>
    <row r="10" spans="1:10" ht="16.5" customHeight="1" x14ac:dyDescent="0.3">
      <c r="A10" s="43" t="s">
        <v>123</v>
      </c>
      <c r="B10" s="65" t="s">
        <v>204</v>
      </c>
      <c r="C10" s="45">
        <v>168</v>
      </c>
      <c r="D10" s="45" t="s">
        <v>131</v>
      </c>
      <c r="E10" s="9"/>
      <c r="F10" s="13">
        <f t="shared" si="2"/>
        <v>0</v>
      </c>
      <c r="G10" s="12">
        <f t="shared" si="1"/>
        <v>0</v>
      </c>
      <c r="J10" s="7"/>
    </row>
    <row r="11" spans="1:10" ht="16.5" customHeight="1" x14ac:dyDescent="0.3">
      <c r="A11" s="43" t="s">
        <v>124</v>
      </c>
      <c r="B11" s="65" t="s">
        <v>204</v>
      </c>
      <c r="C11" s="45">
        <v>168</v>
      </c>
      <c r="D11" s="45" t="s">
        <v>131</v>
      </c>
      <c r="E11" s="9"/>
      <c r="F11" s="13">
        <f t="shared" si="2"/>
        <v>0</v>
      </c>
      <c r="G11" s="12">
        <f t="shared" si="1"/>
        <v>0</v>
      </c>
      <c r="J11" s="7"/>
    </row>
    <row r="12" spans="1:10" ht="16.5" customHeight="1" x14ac:dyDescent="0.3">
      <c r="A12" s="43" t="s">
        <v>125</v>
      </c>
      <c r="B12" s="65" t="s">
        <v>204</v>
      </c>
      <c r="C12" s="45">
        <v>168</v>
      </c>
      <c r="D12" s="45" t="s">
        <v>131</v>
      </c>
      <c r="E12" s="9"/>
      <c r="F12" s="13">
        <f t="shared" si="2"/>
        <v>0</v>
      </c>
      <c r="G12" s="12">
        <f t="shared" si="1"/>
        <v>0</v>
      </c>
      <c r="J12" s="7"/>
    </row>
    <row r="13" spans="1:10" ht="16.5" customHeight="1" x14ac:dyDescent="0.3">
      <c r="A13" s="43" t="s">
        <v>126</v>
      </c>
      <c r="B13" s="65" t="s">
        <v>204</v>
      </c>
      <c r="C13" s="45">
        <v>168</v>
      </c>
      <c r="D13" s="45" t="s">
        <v>131</v>
      </c>
      <c r="E13" s="9"/>
      <c r="F13" s="13">
        <f t="shared" si="2"/>
        <v>0</v>
      </c>
      <c r="G13" s="12">
        <f t="shared" si="1"/>
        <v>0</v>
      </c>
      <c r="J13" s="7"/>
    </row>
    <row r="14" spans="1:10" ht="16.5" customHeight="1" x14ac:dyDescent="0.3">
      <c r="A14" s="43" t="s">
        <v>127</v>
      </c>
      <c r="B14" s="65" t="s">
        <v>204</v>
      </c>
      <c r="C14" s="45">
        <v>168</v>
      </c>
      <c r="D14" s="45" t="s">
        <v>131</v>
      </c>
      <c r="E14" s="9"/>
      <c r="F14" s="13">
        <f t="shared" si="2"/>
        <v>0</v>
      </c>
      <c r="G14" s="12">
        <f t="shared" si="1"/>
        <v>0</v>
      </c>
      <c r="J14" s="7"/>
    </row>
    <row r="15" spans="1:10" ht="16.5" customHeight="1" x14ac:dyDescent="0.3">
      <c r="A15" s="43" t="s">
        <v>128</v>
      </c>
      <c r="B15" s="65" t="s">
        <v>229</v>
      </c>
      <c r="C15" s="45">
        <v>336</v>
      </c>
      <c r="D15" s="45" t="s">
        <v>55</v>
      </c>
      <c r="E15" s="9"/>
      <c r="F15" s="13">
        <f t="shared" si="2"/>
        <v>0</v>
      </c>
      <c r="G15" s="12">
        <f t="shared" si="1"/>
        <v>0</v>
      </c>
      <c r="J15" s="7"/>
    </row>
    <row r="16" spans="1:10" ht="16.5" customHeight="1" x14ac:dyDescent="0.3">
      <c r="A16" s="43" t="s">
        <v>129</v>
      </c>
      <c r="B16" s="65" t="s">
        <v>207</v>
      </c>
      <c r="C16" s="45">
        <v>168</v>
      </c>
      <c r="D16" s="45" t="s">
        <v>132</v>
      </c>
      <c r="E16" s="9"/>
      <c r="F16" s="13">
        <f t="shared" si="2"/>
        <v>0</v>
      </c>
      <c r="G16" s="12">
        <f t="shared" si="1"/>
        <v>0</v>
      </c>
      <c r="J16" s="7"/>
    </row>
    <row r="17" spans="1:10" ht="16.5" customHeight="1" thickBot="1" x14ac:dyDescent="0.35">
      <c r="A17" s="43" t="s">
        <v>130</v>
      </c>
      <c r="B17" s="65" t="s">
        <v>207</v>
      </c>
      <c r="C17" s="45">
        <v>168</v>
      </c>
      <c r="D17" s="45" t="s">
        <v>236</v>
      </c>
      <c r="E17" s="9"/>
      <c r="F17" s="13">
        <f t="shared" si="2"/>
        <v>0</v>
      </c>
      <c r="G17" s="12">
        <f t="shared" si="1"/>
        <v>0</v>
      </c>
      <c r="J17" s="7"/>
    </row>
    <row r="18" spans="1:10" ht="19.149999999999999" customHeight="1" thickBot="1" x14ac:dyDescent="0.3">
      <c r="A18" s="68" t="s">
        <v>119</v>
      </c>
      <c r="B18" s="69"/>
      <c r="C18" s="70">
        <f>SUM(C7:C17)</f>
        <v>2016</v>
      </c>
      <c r="D18" s="71"/>
      <c r="E18" s="62"/>
      <c r="F18" s="72"/>
      <c r="G18" s="73">
        <f>SUM(G7:G17)</f>
        <v>0</v>
      </c>
    </row>
    <row r="19" spans="1:10" ht="14.1" customHeight="1" x14ac:dyDescent="0.25">
      <c r="A19" s="100" t="s">
        <v>250</v>
      </c>
      <c r="B19" s="101"/>
      <c r="C19" s="101"/>
      <c r="D19" s="101"/>
      <c r="E19" s="101"/>
      <c r="F19" s="101"/>
      <c r="G19" s="102"/>
    </row>
    <row r="20" spans="1:10" ht="14.1" customHeight="1" x14ac:dyDescent="0.25">
      <c r="A20" s="103"/>
      <c r="B20" s="104"/>
      <c r="C20" s="104"/>
      <c r="D20" s="104"/>
      <c r="E20" s="104"/>
      <c r="F20" s="104"/>
      <c r="G20" s="105"/>
    </row>
    <row r="21" spans="1:10" ht="14.1" customHeight="1" thickBot="1" x14ac:dyDescent="0.3">
      <c r="A21" s="106"/>
      <c r="B21" s="107"/>
      <c r="C21" s="107"/>
      <c r="D21" s="107"/>
      <c r="E21" s="107"/>
      <c r="F21" s="107"/>
      <c r="G21" s="108"/>
    </row>
    <row r="22" spans="1:10" ht="14.1" customHeight="1" thickBot="1" x14ac:dyDescent="0.35">
      <c r="A22" s="35"/>
      <c r="B22" s="35"/>
      <c r="C22" s="35"/>
      <c r="D22" s="35"/>
      <c r="E22" s="35"/>
      <c r="F22" s="35"/>
      <c r="G22" s="51"/>
    </row>
    <row r="23" spans="1:10" ht="21.75" thickTop="1" thickBot="1" x14ac:dyDescent="0.3">
      <c r="A23" s="52" t="s">
        <v>0</v>
      </c>
      <c r="B23" s="53" t="s">
        <v>1</v>
      </c>
      <c r="C23" s="53" t="s">
        <v>2</v>
      </c>
      <c r="D23" s="53" t="s">
        <v>7</v>
      </c>
      <c r="E23" s="53" t="s">
        <v>3</v>
      </c>
      <c r="F23" s="53" t="s">
        <v>4</v>
      </c>
      <c r="G23" s="53" t="s">
        <v>11</v>
      </c>
    </row>
    <row r="24" spans="1:10" ht="19.5" thickTop="1" thickBot="1" x14ac:dyDescent="0.3">
      <c r="A24" s="110" t="s">
        <v>5</v>
      </c>
      <c r="B24" s="111"/>
      <c r="C24" s="111"/>
      <c r="D24" s="111"/>
      <c r="E24" s="111"/>
      <c r="F24" s="111"/>
      <c r="G24" s="112"/>
    </row>
    <row r="25" spans="1:10" ht="90.75" thickBot="1" x14ac:dyDescent="0.3">
      <c r="A25" s="39" t="s">
        <v>118</v>
      </c>
      <c r="B25" s="41" t="s">
        <v>133</v>
      </c>
      <c r="C25" s="41" t="s">
        <v>8</v>
      </c>
      <c r="D25" s="41" t="s">
        <v>33</v>
      </c>
      <c r="E25" s="41" t="s">
        <v>12</v>
      </c>
      <c r="F25" s="41" t="s">
        <v>13</v>
      </c>
      <c r="G25" s="42" t="s">
        <v>40</v>
      </c>
    </row>
    <row r="26" spans="1:10" ht="19.149999999999999" customHeight="1" x14ac:dyDescent="0.3">
      <c r="A26" s="43" t="s">
        <v>120</v>
      </c>
      <c r="B26" s="65" t="s">
        <v>204</v>
      </c>
      <c r="C26" s="45">
        <v>168</v>
      </c>
      <c r="D26" s="45" t="s">
        <v>131</v>
      </c>
      <c r="E26" s="9"/>
      <c r="F26" s="13">
        <f t="shared" ref="F26" si="3">(C26*E26)*52</f>
        <v>0</v>
      </c>
      <c r="G26" s="12">
        <f>F26*1</f>
        <v>0</v>
      </c>
    </row>
    <row r="27" spans="1:10" ht="19.149999999999999" customHeight="1" x14ac:dyDescent="0.3">
      <c r="A27" s="43" t="s">
        <v>121</v>
      </c>
      <c r="B27" s="65" t="s">
        <v>204</v>
      </c>
      <c r="C27" s="45">
        <v>168</v>
      </c>
      <c r="D27" s="45" t="s">
        <v>131</v>
      </c>
      <c r="E27" s="9"/>
      <c r="F27" s="13">
        <f t="shared" ref="F27:F36" si="4">(C27*E27)*52</f>
        <v>0</v>
      </c>
      <c r="G27" s="12">
        <f t="shared" ref="G27:G36" si="5">F27*1</f>
        <v>0</v>
      </c>
    </row>
    <row r="28" spans="1:10" ht="19.149999999999999" customHeight="1" x14ac:dyDescent="0.3">
      <c r="A28" s="43" t="s">
        <v>122</v>
      </c>
      <c r="B28" s="65" t="s">
        <v>204</v>
      </c>
      <c r="C28" s="45">
        <v>168</v>
      </c>
      <c r="D28" s="45" t="s">
        <v>131</v>
      </c>
      <c r="E28" s="9"/>
      <c r="F28" s="13">
        <f t="shared" si="4"/>
        <v>0</v>
      </c>
      <c r="G28" s="12">
        <f t="shared" si="5"/>
        <v>0</v>
      </c>
    </row>
    <row r="29" spans="1:10" ht="19.149999999999999" customHeight="1" x14ac:dyDescent="0.3">
      <c r="A29" s="43" t="s">
        <v>123</v>
      </c>
      <c r="B29" s="65" t="s">
        <v>204</v>
      </c>
      <c r="C29" s="45">
        <v>168</v>
      </c>
      <c r="D29" s="45" t="s">
        <v>131</v>
      </c>
      <c r="E29" s="9"/>
      <c r="F29" s="13">
        <f t="shared" si="4"/>
        <v>0</v>
      </c>
      <c r="G29" s="12">
        <f t="shared" si="5"/>
        <v>0</v>
      </c>
    </row>
    <row r="30" spans="1:10" ht="19.149999999999999" customHeight="1" x14ac:dyDescent="0.3">
      <c r="A30" s="43" t="s">
        <v>124</v>
      </c>
      <c r="B30" s="65" t="s">
        <v>204</v>
      </c>
      <c r="C30" s="45">
        <v>168</v>
      </c>
      <c r="D30" s="45" t="s">
        <v>131</v>
      </c>
      <c r="E30" s="9"/>
      <c r="F30" s="13">
        <f t="shared" si="4"/>
        <v>0</v>
      </c>
      <c r="G30" s="12">
        <f t="shared" si="5"/>
        <v>0</v>
      </c>
    </row>
    <row r="31" spans="1:10" ht="19.149999999999999" customHeight="1" x14ac:dyDescent="0.3">
      <c r="A31" s="43" t="s">
        <v>125</v>
      </c>
      <c r="B31" s="65" t="s">
        <v>204</v>
      </c>
      <c r="C31" s="45">
        <v>168</v>
      </c>
      <c r="D31" s="45" t="s">
        <v>131</v>
      </c>
      <c r="E31" s="9"/>
      <c r="F31" s="13">
        <f t="shared" si="4"/>
        <v>0</v>
      </c>
      <c r="G31" s="12">
        <f t="shared" si="5"/>
        <v>0</v>
      </c>
    </row>
    <row r="32" spans="1:10" ht="19.149999999999999" customHeight="1" x14ac:dyDescent="0.3">
      <c r="A32" s="43" t="s">
        <v>126</v>
      </c>
      <c r="B32" s="65" t="s">
        <v>204</v>
      </c>
      <c r="C32" s="45">
        <v>168</v>
      </c>
      <c r="D32" s="45" t="s">
        <v>131</v>
      </c>
      <c r="E32" s="9"/>
      <c r="F32" s="13">
        <f t="shared" si="4"/>
        <v>0</v>
      </c>
      <c r="G32" s="12">
        <f t="shared" si="5"/>
        <v>0</v>
      </c>
    </row>
    <row r="33" spans="1:7" ht="19.149999999999999" customHeight="1" x14ac:dyDescent="0.3">
      <c r="A33" s="43" t="s">
        <v>127</v>
      </c>
      <c r="B33" s="65" t="s">
        <v>204</v>
      </c>
      <c r="C33" s="45">
        <v>168</v>
      </c>
      <c r="D33" s="45" t="s">
        <v>131</v>
      </c>
      <c r="E33" s="9"/>
      <c r="F33" s="13">
        <f t="shared" si="4"/>
        <v>0</v>
      </c>
      <c r="G33" s="12">
        <f t="shared" si="5"/>
        <v>0</v>
      </c>
    </row>
    <row r="34" spans="1:7" ht="18" x14ac:dyDescent="0.3">
      <c r="A34" s="43" t="s">
        <v>128</v>
      </c>
      <c r="B34" s="65" t="s">
        <v>229</v>
      </c>
      <c r="C34" s="45">
        <v>336</v>
      </c>
      <c r="D34" s="45" t="s">
        <v>55</v>
      </c>
      <c r="E34" s="9"/>
      <c r="F34" s="13">
        <f t="shared" si="4"/>
        <v>0</v>
      </c>
      <c r="G34" s="12">
        <f t="shared" si="5"/>
        <v>0</v>
      </c>
    </row>
    <row r="35" spans="1:7" ht="18" x14ac:dyDescent="0.3">
      <c r="A35" s="43" t="s">
        <v>129</v>
      </c>
      <c r="B35" s="65" t="s">
        <v>207</v>
      </c>
      <c r="C35" s="45">
        <v>168</v>
      </c>
      <c r="D35" s="45" t="s">
        <v>132</v>
      </c>
      <c r="E35" s="9"/>
      <c r="F35" s="13">
        <f t="shared" si="4"/>
        <v>0</v>
      </c>
      <c r="G35" s="12">
        <f t="shared" si="5"/>
        <v>0</v>
      </c>
    </row>
    <row r="36" spans="1:7" ht="18.75" thickBot="1" x14ac:dyDescent="0.35">
      <c r="A36" s="43" t="s">
        <v>130</v>
      </c>
      <c r="B36" s="65" t="s">
        <v>207</v>
      </c>
      <c r="C36" s="45">
        <v>168</v>
      </c>
      <c r="D36" s="45" t="s">
        <v>236</v>
      </c>
      <c r="E36" s="9"/>
      <c r="F36" s="13">
        <f t="shared" si="4"/>
        <v>0</v>
      </c>
      <c r="G36" s="12">
        <f t="shared" si="5"/>
        <v>0</v>
      </c>
    </row>
    <row r="37" spans="1:7" ht="18.75" thickBot="1" x14ac:dyDescent="0.3">
      <c r="A37" s="47" t="s">
        <v>119</v>
      </c>
      <c r="B37" s="32"/>
      <c r="C37" s="19">
        <v>2016</v>
      </c>
      <c r="D37" s="19"/>
      <c r="E37" s="54"/>
      <c r="F37" s="55"/>
      <c r="G37" s="22">
        <f>SUM(G26:G36)</f>
        <v>0</v>
      </c>
    </row>
    <row r="38" spans="1:7" x14ac:dyDescent="0.25">
      <c r="A38" s="127" t="s">
        <v>233</v>
      </c>
      <c r="B38" s="104"/>
      <c r="C38" s="104"/>
      <c r="D38" s="104"/>
      <c r="E38" s="104"/>
      <c r="F38" s="104"/>
      <c r="G38" s="128"/>
    </row>
    <row r="39" spans="1:7" x14ac:dyDescent="0.25">
      <c r="A39" s="127"/>
      <c r="B39" s="104"/>
      <c r="C39" s="104"/>
      <c r="D39" s="104"/>
      <c r="E39" s="104"/>
      <c r="F39" s="104"/>
      <c r="G39" s="128"/>
    </row>
    <row r="40" spans="1:7" ht="15.75" thickBot="1" x14ac:dyDescent="0.3">
      <c r="A40" s="129"/>
      <c r="B40" s="130"/>
      <c r="C40" s="130"/>
      <c r="D40" s="130"/>
      <c r="E40" s="130"/>
      <c r="F40" s="130"/>
      <c r="G40" s="131"/>
    </row>
    <row r="41" spans="1:7" ht="16.5" thickTop="1" thickBot="1" x14ac:dyDescent="0.3">
      <c r="A41"/>
      <c r="B41"/>
      <c r="C41"/>
      <c r="D41"/>
      <c r="E41"/>
      <c r="F41"/>
      <c r="G41"/>
    </row>
    <row r="42" spans="1:7" ht="21.75" thickTop="1" thickBot="1" x14ac:dyDescent="0.3">
      <c r="A42" s="52" t="s">
        <v>0</v>
      </c>
      <c r="B42" s="53" t="s">
        <v>1</v>
      </c>
      <c r="C42" s="53" t="s">
        <v>2</v>
      </c>
      <c r="D42" s="53" t="s">
        <v>7</v>
      </c>
      <c r="E42" s="53" t="s">
        <v>3</v>
      </c>
      <c r="F42" s="53" t="s">
        <v>4</v>
      </c>
      <c r="G42" s="53" t="s">
        <v>11</v>
      </c>
    </row>
    <row r="43" spans="1:7" ht="19.5" thickTop="1" thickBot="1" x14ac:dyDescent="0.3">
      <c r="A43" s="110" t="s">
        <v>6</v>
      </c>
      <c r="B43" s="111"/>
      <c r="C43" s="111"/>
      <c r="D43" s="111"/>
      <c r="E43" s="111"/>
      <c r="F43" s="111"/>
      <c r="G43" s="112"/>
    </row>
    <row r="44" spans="1:7" ht="90.75" thickBot="1" x14ac:dyDescent="0.3">
      <c r="A44" s="39" t="s">
        <v>118</v>
      </c>
      <c r="B44" s="41" t="s">
        <v>133</v>
      </c>
      <c r="C44" s="41" t="s">
        <v>8</v>
      </c>
      <c r="D44" s="41" t="s">
        <v>33</v>
      </c>
      <c r="E44" s="41" t="s">
        <v>12</v>
      </c>
      <c r="F44" s="41" t="s">
        <v>13</v>
      </c>
      <c r="G44" s="42" t="s">
        <v>41</v>
      </c>
    </row>
    <row r="45" spans="1:7" ht="18" x14ac:dyDescent="0.3">
      <c r="A45" s="43" t="s">
        <v>120</v>
      </c>
      <c r="B45" s="65" t="s">
        <v>204</v>
      </c>
      <c r="C45" s="45">
        <v>168</v>
      </c>
      <c r="D45" s="45" t="s">
        <v>131</v>
      </c>
      <c r="E45" s="9"/>
      <c r="F45" s="13">
        <f t="shared" ref="F45" si="6">(C45*E45)*52</f>
        <v>0</v>
      </c>
      <c r="G45" s="12">
        <f>F45*1</f>
        <v>0</v>
      </c>
    </row>
    <row r="46" spans="1:7" ht="18" x14ac:dyDescent="0.3">
      <c r="A46" s="43" t="s">
        <v>121</v>
      </c>
      <c r="B46" s="65" t="s">
        <v>204</v>
      </c>
      <c r="C46" s="45">
        <v>168</v>
      </c>
      <c r="D46" s="45" t="s">
        <v>131</v>
      </c>
      <c r="E46" s="9"/>
      <c r="F46" s="13">
        <f t="shared" ref="F46:F55" si="7">(C46*E46)*52</f>
        <v>0</v>
      </c>
      <c r="G46" s="12">
        <f t="shared" ref="G46:G55" si="8">F46*1</f>
        <v>0</v>
      </c>
    </row>
    <row r="47" spans="1:7" ht="18" x14ac:dyDescent="0.3">
      <c r="A47" s="43" t="s">
        <v>122</v>
      </c>
      <c r="B47" s="65" t="s">
        <v>204</v>
      </c>
      <c r="C47" s="45">
        <v>168</v>
      </c>
      <c r="D47" s="45" t="s">
        <v>131</v>
      </c>
      <c r="E47" s="9"/>
      <c r="F47" s="13">
        <f t="shared" si="7"/>
        <v>0</v>
      </c>
      <c r="G47" s="12">
        <f t="shared" si="8"/>
        <v>0</v>
      </c>
    </row>
    <row r="48" spans="1:7" ht="18" x14ac:dyDescent="0.3">
      <c r="A48" s="43" t="s">
        <v>123</v>
      </c>
      <c r="B48" s="65" t="s">
        <v>204</v>
      </c>
      <c r="C48" s="45">
        <v>168</v>
      </c>
      <c r="D48" s="45" t="s">
        <v>131</v>
      </c>
      <c r="E48" s="9"/>
      <c r="F48" s="13">
        <f t="shared" si="7"/>
        <v>0</v>
      </c>
      <c r="G48" s="12">
        <f t="shared" si="8"/>
        <v>0</v>
      </c>
    </row>
    <row r="49" spans="1:7" ht="18" x14ac:dyDescent="0.3">
      <c r="A49" s="43" t="s">
        <v>124</v>
      </c>
      <c r="B49" s="65" t="s">
        <v>204</v>
      </c>
      <c r="C49" s="45">
        <v>168</v>
      </c>
      <c r="D49" s="45" t="s">
        <v>131</v>
      </c>
      <c r="E49" s="9"/>
      <c r="F49" s="13">
        <f t="shared" si="7"/>
        <v>0</v>
      </c>
      <c r="G49" s="12">
        <f t="shared" si="8"/>
        <v>0</v>
      </c>
    </row>
    <row r="50" spans="1:7" ht="18" x14ac:dyDescent="0.3">
      <c r="A50" s="43" t="s">
        <v>125</v>
      </c>
      <c r="B50" s="65" t="s">
        <v>204</v>
      </c>
      <c r="C50" s="45">
        <v>168</v>
      </c>
      <c r="D50" s="45" t="s">
        <v>131</v>
      </c>
      <c r="E50" s="9"/>
      <c r="F50" s="13">
        <f t="shared" si="7"/>
        <v>0</v>
      </c>
      <c r="G50" s="12">
        <f t="shared" si="8"/>
        <v>0</v>
      </c>
    </row>
    <row r="51" spans="1:7" ht="18" x14ac:dyDescent="0.3">
      <c r="A51" s="43" t="s">
        <v>126</v>
      </c>
      <c r="B51" s="65" t="s">
        <v>204</v>
      </c>
      <c r="C51" s="45">
        <v>168</v>
      </c>
      <c r="D51" s="45" t="s">
        <v>131</v>
      </c>
      <c r="E51" s="9"/>
      <c r="F51" s="13">
        <f t="shared" si="7"/>
        <v>0</v>
      </c>
      <c r="G51" s="12">
        <f t="shared" si="8"/>
        <v>0</v>
      </c>
    </row>
    <row r="52" spans="1:7" ht="18" x14ac:dyDescent="0.3">
      <c r="A52" s="43" t="s">
        <v>127</v>
      </c>
      <c r="B52" s="65" t="s">
        <v>204</v>
      </c>
      <c r="C52" s="45">
        <v>168</v>
      </c>
      <c r="D52" s="45" t="s">
        <v>131</v>
      </c>
      <c r="E52" s="9"/>
      <c r="F52" s="13">
        <f t="shared" si="7"/>
        <v>0</v>
      </c>
      <c r="G52" s="12">
        <f t="shared" si="8"/>
        <v>0</v>
      </c>
    </row>
    <row r="53" spans="1:7" ht="18" x14ac:dyDescent="0.3">
      <c r="A53" s="43" t="s">
        <v>128</v>
      </c>
      <c r="B53" s="65" t="s">
        <v>229</v>
      </c>
      <c r="C53" s="45">
        <v>336</v>
      </c>
      <c r="D53" s="45" t="s">
        <v>55</v>
      </c>
      <c r="E53" s="9"/>
      <c r="F53" s="13">
        <f t="shared" si="7"/>
        <v>0</v>
      </c>
      <c r="G53" s="12">
        <f t="shared" si="8"/>
        <v>0</v>
      </c>
    </row>
    <row r="54" spans="1:7" ht="18" x14ac:dyDescent="0.3">
      <c r="A54" s="43" t="s">
        <v>129</v>
      </c>
      <c r="B54" s="65" t="s">
        <v>207</v>
      </c>
      <c r="C54" s="45">
        <v>168</v>
      </c>
      <c r="D54" s="45" t="s">
        <v>132</v>
      </c>
      <c r="E54" s="9"/>
      <c r="F54" s="13">
        <f t="shared" si="7"/>
        <v>0</v>
      </c>
      <c r="G54" s="12">
        <f t="shared" si="8"/>
        <v>0</v>
      </c>
    </row>
    <row r="55" spans="1:7" ht="18.75" thickBot="1" x14ac:dyDescent="0.35">
      <c r="A55" s="43" t="s">
        <v>130</v>
      </c>
      <c r="B55" s="65" t="s">
        <v>207</v>
      </c>
      <c r="C55" s="45">
        <v>168</v>
      </c>
      <c r="D55" s="45" t="s">
        <v>236</v>
      </c>
      <c r="E55" s="9"/>
      <c r="F55" s="13">
        <f t="shared" si="7"/>
        <v>0</v>
      </c>
      <c r="G55" s="12">
        <f t="shared" si="8"/>
        <v>0</v>
      </c>
    </row>
    <row r="56" spans="1:7" ht="18.75" thickBot="1" x14ac:dyDescent="0.3">
      <c r="A56" s="47" t="s">
        <v>119</v>
      </c>
      <c r="B56" s="32"/>
      <c r="C56" s="19">
        <v>2016</v>
      </c>
      <c r="D56" s="19"/>
      <c r="E56" s="54"/>
      <c r="F56" s="56"/>
      <c r="G56" s="22">
        <f>SUM(G45:G55)</f>
        <v>0</v>
      </c>
    </row>
    <row r="57" spans="1:7" ht="15" customHeight="1" x14ac:dyDescent="0.25">
      <c r="A57" s="127" t="s">
        <v>234</v>
      </c>
      <c r="B57" s="104"/>
      <c r="C57" s="104"/>
      <c r="D57" s="104"/>
      <c r="E57" s="104"/>
      <c r="F57" s="104"/>
      <c r="G57" s="128"/>
    </row>
    <row r="58" spans="1:7" ht="15" customHeight="1" x14ac:dyDescent="0.25">
      <c r="A58" s="127"/>
      <c r="B58" s="104"/>
      <c r="C58" s="104"/>
      <c r="D58" s="104"/>
      <c r="E58" s="104"/>
      <c r="F58" s="104"/>
      <c r="G58" s="128"/>
    </row>
    <row r="59" spans="1:7" ht="15.75" customHeight="1" thickBot="1" x14ac:dyDescent="0.3">
      <c r="A59" s="129"/>
      <c r="B59" s="130"/>
      <c r="C59" s="130"/>
      <c r="D59" s="130"/>
      <c r="E59" s="130"/>
      <c r="F59" s="130"/>
      <c r="G59" s="131"/>
    </row>
    <row r="60" spans="1:7" ht="16.5" thickTop="1" thickBot="1" x14ac:dyDescent="0.3">
      <c r="A60"/>
      <c r="B60"/>
      <c r="C60"/>
      <c r="D60"/>
      <c r="E60"/>
      <c r="F60"/>
      <c r="G60"/>
    </row>
    <row r="61" spans="1:7" ht="21.75" thickTop="1" thickBot="1" x14ac:dyDescent="0.3">
      <c r="A61" s="52" t="s">
        <v>0</v>
      </c>
      <c r="B61" s="53" t="s">
        <v>1</v>
      </c>
      <c r="C61" s="53" t="s">
        <v>2</v>
      </c>
      <c r="D61" s="53" t="s">
        <v>7</v>
      </c>
      <c r="E61" s="53" t="s">
        <v>3</v>
      </c>
      <c r="F61" s="53" t="s">
        <v>4</v>
      </c>
      <c r="G61" s="53" t="s">
        <v>11</v>
      </c>
    </row>
    <row r="62" spans="1:7" ht="19.5" thickTop="1" thickBot="1" x14ac:dyDescent="0.3">
      <c r="A62" s="110" t="s">
        <v>39</v>
      </c>
      <c r="B62" s="111"/>
      <c r="C62" s="111"/>
      <c r="D62" s="111"/>
      <c r="E62" s="111"/>
      <c r="F62" s="111"/>
      <c r="G62" s="112"/>
    </row>
    <row r="63" spans="1:7" ht="90.75" thickBot="1" x14ac:dyDescent="0.3">
      <c r="A63" s="39" t="s">
        <v>118</v>
      </c>
      <c r="B63" s="41" t="s">
        <v>133</v>
      </c>
      <c r="C63" s="41" t="s">
        <v>8</v>
      </c>
      <c r="D63" s="41" t="s">
        <v>33</v>
      </c>
      <c r="E63" s="41" t="s">
        <v>12</v>
      </c>
      <c r="F63" s="41" t="s">
        <v>13</v>
      </c>
      <c r="G63" s="42" t="s">
        <v>42</v>
      </c>
    </row>
    <row r="64" spans="1:7" ht="18" x14ac:dyDescent="0.3">
      <c r="A64" s="43" t="s">
        <v>120</v>
      </c>
      <c r="B64" s="65" t="s">
        <v>204</v>
      </c>
      <c r="C64" s="45">
        <v>168</v>
      </c>
      <c r="D64" s="45" t="s">
        <v>131</v>
      </c>
      <c r="E64" s="9"/>
      <c r="F64" s="13">
        <f t="shared" ref="F64" si="9">(C64*E64)*52</f>
        <v>0</v>
      </c>
      <c r="G64" s="12">
        <f>F64*1</f>
        <v>0</v>
      </c>
    </row>
    <row r="65" spans="1:7" ht="18" x14ac:dyDescent="0.3">
      <c r="A65" s="43" t="s">
        <v>121</v>
      </c>
      <c r="B65" s="65" t="s">
        <v>204</v>
      </c>
      <c r="C65" s="45">
        <v>168</v>
      </c>
      <c r="D65" s="45" t="s">
        <v>131</v>
      </c>
      <c r="E65" s="9"/>
      <c r="F65" s="13">
        <f t="shared" ref="F65:F74" si="10">(C65*E65)*52</f>
        <v>0</v>
      </c>
      <c r="G65" s="12">
        <f t="shared" ref="G65:G74" si="11">F65*1</f>
        <v>0</v>
      </c>
    </row>
    <row r="66" spans="1:7" ht="18" x14ac:dyDescent="0.3">
      <c r="A66" s="43" t="s">
        <v>122</v>
      </c>
      <c r="B66" s="65" t="s">
        <v>204</v>
      </c>
      <c r="C66" s="45">
        <v>168</v>
      </c>
      <c r="D66" s="45" t="s">
        <v>131</v>
      </c>
      <c r="E66" s="9"/>
      <c r="F66" s="13">
        <f t="shared" si="10"/>
        <v>0</v>
      </c>
      <c r="G66" s="12">
        <f t="shared" si="11"/>
        <v>0</v>
      </c>
    </row>
    <row r="67" spans="1:7" ht="18" x14ac:dyDescent="0.3">
      <c r="A67" s="43" t="s">
        <v>123</v>
      </c>
      <c r="B67" s="65" t="s">
        <v>204</v>
      </c>
      <c r="C67" s="45">
        <v>168</v>
      </c>
      <c r="D67" s="45" t="s">
        <v>131</v>
      </c>
      <c r="E67" s="9"/>
      <c r="F67" s="13">
        <f t="shared" si="10"/>
        <v>0</v>
      </c>
      <c r="G67" s="12">
        <f t="shared" si="11"/>
        <v>0</v>
      </c>
    </row>
    <row r="68" spans="1:7" ht="18" x14ac:dyDescent="0.3">
      <c r="A68" s="43" t="s">
        <v>124</v>
      </c>
      <c r="B68" s="65" t="s">
        <v>204</v>
      </c>
      <c r="C68" s="45">
        <v>168</v>
      </c>
      <c r="D68" s="45" t="s">
        <v>131</v>
      </c>
      <c r="E68" s="9"/>
      <c r="F68" s="13">
        <f t="shared" si="10"/>
        <v>0</v>
      </c>
      <c r="G68" s="12">
        <f t="shared" si="11"/>
        <v>0</v>
      </c>
    </row>
    <row r="69" spans="1:7" ht="18" x14ac:dyDescent="0.3">
      <c r="A69" s="43" t="s">
        <v>125</v>
      </c>
      <c r="B69" s="65" t="s">
        <v>204</v>
      </c>
      <c r="C69" s="45">
        <v>168</v>
      </c>
      <c r="D69" s="45" t="s">
        <v>131</v>
      </c>
      <c r="E69" s="9"/>
      <c r="F69" s="13">
        <f t="shared" si="10"/>
        <v>0</v>
      </c>
      <c r="G69" s="12">
        <f t="shared" si="11"/>
        <v>0</v>
      </c>
    </row>
    <row r="70" spans="1:7" ht="18" x14ac:dyDescent="0.3">
      <c r="A70" s="43" t="s">
        <v>126</v>
      </c>
      <c r="B70" s="65" t="s">
        <v>204</v>
      </c>
      <c r="C70" s="45">
        <v>168</v>
      </c>
      <c r="D70" s="45" t="s">
        <v>131</v>
      </c>
      <c r="E70" s="9"/>
      <c r="F70" s="13">
        <f t="shared" si="10"/>
        <v>0</v>
      </c>
      <c r="G70" s="12">
        <f t="shared" si="11"/>
        <v>0</v>
      </c>
    </row>
    <row r="71" spans="1:7" ht="18" x14ac:dyDescent="0.3">
      <c r="A71" s="43" t="s">
        <v>127</v>
      </c>
      <c r="B71" s="65" t="s">
        <v>204</v>
      </c>
      <c r="C71" s="45">
        <v>168</v>
      </c>
      <c r="D71" s="45" t="s">
        <v>131</v>
      </c>
      <c r="E71" s="9"/>
      <c r="F71" s="13">
        <f t="shared" si="10"/>
        <v>0</v>
      </c>
      <c r="G71" s="12">
        <f t="shared" si="11"/>
        <v>0</v>
      </c>
    </row>
    <row r="72" spans="1:7" ht="18" x14ac:dyDescent="0.3">
      <c r="A72" s="43" t="s">
        <v>128</v>
      </c>
      <c r="B72" s="65" t="s">
        <v>229</v>
      </c>
      <c r="C72" s="45">
        <v>336</v>
      </c>
      <c r="D72" s="45" t="s">
        <v>55</v>
      </c>
      <c r="E72" s="9"/>
      <c r="F72" s="13">
        <f t="shared" si="10"/>
        <v>0</v>
      </c>
      <c r="G72" s="12">
        <f t="shared" si="11"/>
        <v>0</v>
      </c>
    </row>
    <row r="73" spans="1:7" ht="18" x14ac:dyDescent="0.3">
      <c r="A73" s="43" t="s">
        <v>129</v>
      </c>
      <c r="B73" s="65" t="s">
        <v>207</v>
      </c>
      <c r="C73" s="45">
        <v>168</v>
      </c>
      <c r="D73" s="45" t="s">
        <v>132</v>
      </c>
      <c r="E73" s="9"/>
      <c r="F73" s="13">
        <f t="shared" si="10"/>
        <v>0</v>
      </c>
      <c r="G73" s="12">
        <f t="shared" si="11"/>
        <v>0</v>
      </c>
    </row>
    <row r="74" spans="1:7" ht="18.75" thickBot="1" x14ac:dyDescent="0.35">
      <c r="A74" s="43" t="s">
        <v>130</v>
      </c>
      <c r="B74" s="65" t="s">
        <v>207</v>
      </c>
      <c r="C74" s="45">
        <v>168</v>
      </c>
      <c r="D74" s="45" t="s">
        <v>236</v>
      </c>
      <c r="E74" s="9"/>
      <c r="F74" s="13">
        <f t="shared" si="10"/>
        <v>0</v>
      </c>
      <c r="G74" s="12">
        <f t="shared" si="11"/>
        <v>0</v>
      </c>
    </row>
    <row r="75" spans="1:7" ht="18.75" thickBot="1" x14ac:dyDescent="0.3">
      <c r="A75" s="47" t="s">
        <v>119</v>
      </c>
      <c r="B75" s="32"/>
      <c r="C75" s="19">
        <v>2016</v>
      </c>
      <c r="D75" s="19"/>
      <c r="E75" s="54"/>
      <c r="F75" s="56"/>
      <c r="G75" s="22">
        <f>SUM(G64:G74)</f>
        <v>0</v>
      </c>
    </row>
    <row r="76" spans="1:7" ht="15" customHeight="1" x14ac:dyDescent="0.25">
      <c r="A76" s="127" t="s">
        <v>235</v>
      </c>
      <c r="B76" s="104"/>
      <c r="C76" s="104"/>
      <c r="D76" s="104"/>
      <c r="E76" s="104"/>
      <c r="F76" s="104"/>
      <c r="G76" s="128"/>
    </row>
    <row r="77" spans="1:7" ht="15" customHeight="1" x14ac:dyDescent="0.25">
      <c r="A77" s="127"/>
      <c r="B77" s="104"/>
      <c r="C77" s="104"/>
      <c r="D77" s="104"/>
      <c r="E77" s="104"/>
      <c r="F77" s="104"/>
      <c r="G77" s="128"/>
    </row>
    <row r="78" spans="1:7" ht="15.75" customHeight="1" thickBot="1" x14ac:dyDescent="0.3">
      <c r="A78" s="129"/>
      <c r="B78" s="130"/>
      <c r="C78" s="130"/>
      <c r="D78" s="130"/>
      <c r="E78" s="130"/>
      <c r="F78" s="130"/>
      <c r="G78" s="131"/>
    </row>
    <row r="79" spans="1:7" ht="16.5" thickTop="1" thickBot="1" x14ac:dyDescent="0.3">
      <c r="A79"/>
      <c r="B79"/>
      <c r="C79"/>
      <c r="D79"/>
      <c r="E79"/>
      <c r="F79"/>
      <c r="G79"/>
    </row>
    <row r="80" spans="1:7" ht="18.75" thickBot="1" x14ac:dyDescent="0.3">
      <c r="A80" s="109" t="s">
        <v>43</v>
      </c>
      <c r="B80" s="109"/>
      <c r="C80" s="109"/>
      <c r="D80" s="109"/>
      <c r="E80" s="109"/>
      <c r="F80" s="109"/>
      <c r="G80" s="34">
        <f>G18+G37+G56+G75</f>
        <v>0</v>
      </c>
    </row>
    <row r="85" spans="1:5" x14ac:dyDescent="0.25">
      <c r="A85" s="94" t="s">
        <v>260</v>
      </c>
      <c r="B85" s="94"/>
      <c r="E85" s="94" t="s">
        <v>261</v>
      </c>
    </row>
    <row r="90" spans="1:5" x14ac:dyDescent="0.25">
      <c r="A90" s="94" t="s">
        <v>262</v>
      </c>
      <c r="B90" s="94"/>
      <c r="E90" s="94" t="s">
        <v>263</v>
      </c>
    </row>
    <row r="95" spans="1:5" x14ac:dyDescent="0.25">
      <c r="A95" s="94" t="s">
        <v>264</v>
      </c>
      <c r="E95" s="94" t="s">
        <v>265</v>
      </c>
    </row>
  </sheetData>
  <sheetProtection sheet="1"/>
  <mergeCells count="10">
    <mergeCell ref="A57:G59"/>
    <mergeCell ref="A62:G62"/>
    <mergeCell ref="A76:G78"/>
    <mergeCell ref="A80:F80"/>
    <mergeCell ref="A2:G2"/>
    <mergeCell ref="A5:G5"/>
    <mergeCell ref="A19:G21"/>
    <mergeCell ref="A24:G24"/>
    <mergeCell ref="A38:G40"/>
    <mergeCell ref="A43:G43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BB59-B043-452A-8347-4B4679D04AE8}">
  <sheetPr>
    <pageSetUpPr fitToPage="1"/>
  </sheetPr>
  <dimension ref="A1:J81"/>
  <sheetViews>
    <sheetView zoomScale="90" zoomScaleNormal="90" workbookViewId="0">
      <selection activeCell="I22" sqref="I22"/>
    </sheetView>
  </sheetViews>
  <sheetFormatPr defaultColWidth="9.28515625" defaultRowHeight="15" x14ac:dyDescent="0.25"/>
  <cols>
    <col min="1" max="1" width="35.28515625" style="1" customWidth="1"/>
    <col min="2" max="7" width="20.7109375" style="1" customWidth="1"/>
    <col min="8" max="16384" width="9.28515625" style="1"/>
  </cols>
  <sheetData>
    <row r="1" spans="1:10" ht="35.1" customHeight="1" x14ac:dyDescent="0.3">
      <c r="A1" s="63" t="s">
        <v>44</v>
      </c>
      <c r="B1" s="63"/>
      <c r="C1" s="63"/>
      <c r="D1" s="63"/>
      <c r="E1" s="63"/>
      <c r="F1" s="63"/>
      <c r="G1" s="63"/>
    </row>
    <row r="2" spans="1:10" ht="25.15" customHeight="1" x14ac:dyDescent="0.3">
      <c r="A2" s="96" t="s">
        <v>141</v>
      </c>
      <c r="B2" s="96"/>
      <c r="C2" s="96"/>
      <c r="D2" s="96"/>
      <c r="E2" s="96"/>
      <c r="F2" s="96"/>
      <c r="G2" s="96"/>
    </row>
    <row r="3" spans="1:10" ht="14.1" customHeight="1" thickBot="1" x14ac:dyDescent="0.35">
      <c r="A3" s="35"/>
      <c r="B3" s="35"/>
      <c r="C3" s="35"/>
      <c r="D3" s="35"/>
      <c r="E3" s="35"/>
      <c r="F3" s="35"/>
      <c r="G3" s="35"/>
    </row>
    <row r="4" spans="1:10" ht="19.149999999999999" customHeight="1" thickTop="1" thickBot="1" x14ac:dyDescent="0.3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</row>
    <row r="5" spans="1:10" ht="19.149999999999999" customHeight="1" thickTop="1" thickBot="1" x14ac:dyDescent="0.3">
      <c r="A5" s="110" t="s">
        <v>38</v>
      </c>
      <c r="B5" s="111"/>
      <c r="C5" s="111"/>
      <c r="D5" s="111"/>
      <c r="E5" s="111"/>
      <c r="F5" s="111"/>
      <c r="G5" s="112"/>
    </row>
    <row r="6" spans="1:10" ht="90" customHeight="1" thickBot="1" x14ac:dyDescent="0.3">
      <c r="A6" s="39" t="s">
        <v>142</v>
      </c>
      <c r="B6" s="41" t="s">
        <v>9</v>
      </c>
      <c r="C6" s="41" t="s">
        <v>8</v>
      </c>
      <c r="D6" s="41" t="s">
        <v>33</v>
      </c>
      <c r="E6" s="41" t="s">
        <v>12</v>
      </c>
      <c r="F6" s="41" t="s">
        <v>13</v>
      </c>
      <c r="G6" s="42" t="s">
        <v>35</v>
      </c>
    </row>
    <row r="7" spans="1:10" ht="16.5" customHeight="1" x14ac:dyDescent="0.3">
      <c r="A7" s="43" t="s">
        <v>134</v>
      </c>
      <c r="B7" s="65" t="s">
        <v>10</v>
      </c>
      <c r="C7" s="45">
        <v>160</v>
      </c>
      <c r="D7" s="45" t="s">
        <v>144</v>
      </c>
      <c r="E7" s="9"/>
      <c r="F7" s="13">
        <f t="shared" ref="F7" si="0">(C7*E7)*52</f>
        <v>0</v>
      </c>
      <c r="G7" s="12">
        <f t="shared" ref="G7:G14" si="1">F7*2</f>
        <v>0</v>
      </c>
      <c r="J7" s="7"/>
    </row>
    <row r="8" spans="1:10" ht="16.5" customHeight="1" x14ac:dyDescent="0.3">
      <c r="A8" s="43" t="s">
        <v>135</v>
      </c>
      <c r="B8" s="65" t="s">
        <v>10</v>
      </c>
      <c r="C8" s="45">
        <v>80</v>
      </c>
      <c r="D8" s="45" t="s">
        <v>144</v>
      </c>
      <c r="E8" s="9"/>
      <c r="F8" s="13">
        <f t="shared" ref="F8:F14" si="2">(C8*E8)*52</f>
        <v>0</v>
      </c>
      <c r="G8" s="12">
        <f t="shared" si="1"/>
        <v>0</v>
      </c>
      <c r="J8" s="7"/>
    </row>
    <row r="9" spans="1:10" ht="16.5" customHeight="1" x14ac:dyDescent="0.3">
      <c r="A9" s="43" t="s">
        <v>136</v>
      </c>
      <c r="B9" s="65" t="s">
        <v>10</v>
      </c>
      <c r="C9" s="45">
        <v>208</v>
      </c>
      <c r="D9" s="45" t="s">
        <v>144</v>
      </c>
      <c r="E9" s="9"/>
      <c r="F9" s="13">
        <f t="shared" si="2"/>
        <v>0</v>
      </c>
      <c r="G9" s="12">
        <f t="shared" si="1"/>
        <v>0</v>
      </c>
      <c r="J9" s="7"/>
    </row>
    <row r="10" spans="1:10" ht="16.5" customHeight="1" x14ac:dyDescent="0.3">
      <c r="A10" s="43" t="s">
        <v>137</v>
      </c>
      <c r="B10" s="65" t="s">
        <v>10</v>
      </c>
      <c r="C10" s="45">
        <v>120</v>
      </c>
      <c r="D10" s="45" t="s">
        <v>144</v>
      </c>
      <c r="E10" s="9"/>
      <c r="F10" s="13">
        <f t="shared" si="2"/>
        <v>0</v>
      </c>
      <c r="G10" s="12">
        <f t="shared" si="1"/>
        <v>0</v>
      </c>
      <c r="J10" s="7"/>
    </row>
    <row r="11" spans="1:10" ht="16.5" customHeight="1" x14ac:dyDescent="0.3">
      <c r="A11" s="43" t="s">
        <v>138</v>
      </c>
      <c r="B11" s="65" t="s">
        <v>10</v>
      </c>
      <c r="C11" s="45">
        <v>40</v>
      </c>
      <c r="D11" s="45" t="s">
        <v>144</v>
      </c>
      <c r="E11" s="9"/>
      <c r="F11" s="13">
        <f t="shared" si="2"/>
        <v>0</v>
      </c>
      <c r="G11" s="12">
        <f t="shared" si="1"/>
        <v>0</v>
      </c>
      <c r="J11" s="7"/>
    </row>
    <row r="12" spans="1:10" ht="16.5" customHeight="1" x14ac:dyDescent="0.3">
      <c r="A12" s="43" t="s">
        <v>139</v>
      </c>
      <c r="B12" s="65" t="s">
        <v>10</v>
      </c>
      <c r="C12" s="45">
        <v>88</v>
      </c>
      <c r="D12" s="45" t="s">
        <v>144</v>
      </c>
      <c r="E12" s="9"/>
      <c r="F12" s="13">
        <f t="shared" si="2"/>
        <v>0</v>
      </c>
      <c r="G12" s="12">
        <f t="shared" si="1"/>
        <v>0</v>
      </c>
      <c r="J12" s="7"/>
    </row>
    <row r="13" spans="1:10" ht="16.5" customHeight="1" x14ac:dyDescent="0.3">
      <c r="A13" s="43" t="s">
        <v>97</v>
      </c>
      <c r="B13" s="65" t="s">
        <v>10</v>
      </c>
      <c r="C13" s="45">
        <v>40</v>
      </c>
      <c r="D13" s="45" t="s">
        <v>144</v>
      </c>
      <c r="E13" s="9"/>
      <c r="F13" s="13">
        <f t="shared" si="2"/>
        <v>0</v>
      </c>
      <c r="G13" s="12">
        <f t="shared" si="1"/>
        <v>0</v>
      </c>
      <c r="J13" s="7"/>
    </row>
    <row r="14" spans="1:10" ht="16.5" customHeight="1" thickBot="1" x14ac:dyDescent="0.35">
      <c r="A14" s="43" t="s">
        <v>140</v>
      </c>
      <c r="B14" s="65" t="s">
        <v>10</v>
      </c>
      <c r="C14" s="45">
        <v>200</v>
      </c>
      <c r="D14" s="45" t="s">
        <v>145</v>
      </c>
      <c r="E14" s="9"/>
      <c r="F14" s="13">
        <f t="shared" si="2"/>
        <v>0</v>
      </c>
      <c r="G14" s="12">
        <f t="shared" si="1"/>
        <v>0</v>
      </c>
      <c r="J14" s="7"/>
    </row>
    <row r="15" spans="1:10" ht="19.149999999999999" customHeight="1" thickBot="1" x14ac:dyDescent="0.3">
      <c r="A15" s="47" t="s">
        <v>143</v>
      </c>
      <c r="B15" s="67"/>
      <c r="C15" s="32">
        <f>SUM(C7:C14)</f>
        <v>936</v>
      </c>
      <c r="D15" s="57"/>
      <c r="E15" s="49"/>
      <c r="F15" s="50"/>
      <c r="G15" s="22">
        <f>SUM(G7:G14)</f>
        <v>0</v>
      </c>
    </row>
    <row r="16" spans="1:10" ht="14.1" customHeight="1" x14ac:dyDescent="0.25">
      <c r="A16" s="100" t="s">
        <v>249</v>
      </c>
      <c r="B16" s="101"/>
      <c r="C16" s="101"/>
      <c r="D16" s="101"/>
      <c r="E16" s="101"/>
      <c r="F16" s="101"/>
      <c r="G16" s="102"/>
    </row>
    <row r="17" spans="1:7" ht="14.1" customHeight="1" x14ac:dyDescent="0.25">
      <c r="A17" s="103"/>
      <c r="B17" s="104"/>
      <c r="C17" s="104"/>
      <c r="D17" s="104"/>
      <c r="E17" s="104"/>
      <c r="F17" s="104"/>
      <c r="G17" s="105"/>
    </row>
    <row r="18" spans="1:7" ht="14.1" customHeight="1" thickBot="1" x14ac:dyDescent="0.3">
      <c r="A18" s="106"/>
      <c r="B18" s="107"/>
      <c r="C18" s="107"/>
      <c r="D18" s="107"/>
      <c r="E18" s="107"/>
      <c r="F18" s="107"/>
      <c r="G18" s="108"/>
    </row>
    <row r="19" spans="1:7" ht="14.1" customHeight="1" thickBot="1" x14ac:dyDescent="0.35">
      <c r="A19" s="35"/>
      <c r="B19" s="35"/>
      <c r="C19" s="35"/>
      <c r="D19" s="35"/>
      <c r="E19" s="35"/>
      <c r="F19" s="35"/>
      <c r="G19" s="35"/>
    </row>
    <row r="20" spans="1:7" ht="21" thickBot="1" x14ac:dyDescent="0.3">
      <c r="A20" s="36" t="s">
        <v>0</v>
      </c>
      <c r="B20" s="74" t="s">
        <v>1</v>
      </c>
      <c r="C20" s="74" t="s">
        <v>2</v>
      </c>
      <c r="D20" s="74" t="s">
        <v>7</v>
      </c>
      <c r="E20" s="74" t="s">
        <v>3</v>
      </c>
      <c r="F20" s="74" t="s">
        <v>4</v>
      </c>
      <c r="G20" s="75" t="s">
        <v>11</v>
      </c>
    </row>
    <row r="21" spans="1:7" ht="18.75" thickBot="1" x14ac:dyDescent="0.3">
      <c r="A21" s="97" t="s">
        <v>5</v>
      </c>
      <c r="B21" s="98"/>
      <c r="C21" s="98"/>
      <c r="D21" s="98"/>
      <c r="E21" s="98"/>
      <c r="F21" s="98"/>
      <c r="G21" s="99"/>
    </row>
    <row r="22" spans="1:7" ht="90.75" thickBot="1" x14ac:dyDescent="0.3">
      <c r="A22" s="39" t="s">
        <v>142</v>
      </c>
      <c r="B22" s="41" t="s">
        <v>9</v>
      </c>
      <c r="C22" s="41" t="s">
        <v>8</v>
      </c>
      <c r="D22" s="41" t="s">
        <v>33</v>
      </c>
      <c r="E22" s="41" t="s">
        <v>12</v>
      </c>
      <c r="F22" s="41" t="s">
        <v>13</v>
      </c>
      <c r="G22" s="42" t="s">
        <v>40</v>
      </c>
    </row>
    <row r="23" spans="1:7" ht="16.5" customHeight="1" x14ac:dyDescent="0.3">
      <c r="A23" s="43" t="s">
        <v>134</v>
      </c>
      <c r="B23" s="65" t="s">
        <v>10</v>
      </c>
      <c r="C23" s="45">
        <v>160</v>
      </c>
      <c r="D23" s="45" t="s">
        <v>144</v>
      </c>
      <c r="E23" s="9"/>
      <c r="F23" s="13">
        <f>(C23*E23)*52</f>
        <v>0</v>
      </c>
      <c r="G23" s="12">
        <f>F23*1</f>
        <v>0</v>
      </c>
    </row>
    <row r="24" spans="1:7" ht="16.5" customHeight="1" x14ac:dyDescent="0.3">
      <c r="A24" s="43" t="s">
        <v>135</v>
      </c>
      <c r="B24" s="65" t="s">
        <v>10</v>
      </c>
      <c r="C24" s="45">
        <v>80</v>
      </c>
      <c r="D24" s="45" t="s">
        <v>144</v>
      </c>
      <c r="E24" s="9"/>
      <c r="F24" s="13">
        <f t="shared" ref="F24:F30" si="3">(C24*E24)*52</f>
        <v>0</v>
      </c>
      <c r="G24" s="12">
        <f t="shared" ref="G24:G30" si="4">F24*1</f>
        <v>0</v>
      </c>
    </row>
    <row r="25" spans="1:7" ht="16.5" customHeight="1" x14ac:dyDescent="0.3">
      <c r="A25" s="43" t="s">
        <v>136</v>
      </c>
      <c r="B25" s="65" t="s">
        <v>10</v>
      </c>
      <c r="C25" s="45">
        <v>208</v>
      </c>
      <c r="D25" s="45" t="s">
        <v>144</v>
      </c>
      <c r="E25" s="9"/>
      <c r="F25" s="13">
        <f t="shared" si="3"/>
        <v>0</v>
      </c>
      <c r="G25" s="12">
        <f t="shared" si="4"/>
        <v>0</v>
      </c>
    </row>
    <row r="26" spans="1:7" ht="16.5" customHeight="1" x14ac:dyDescent="0.3">
      <c r="A26" s="43" t="s">
        <v>137</v>
      </c>
      <c r="B26" s="65" t="s">
        <v>10</v>
      </c>
      <c r="C26" s="45">
        <v>120</v>
      </c>
      <c r="D26" s="45" t="s">
        <v>144</v>
      </c>
      <c r="E26" s="9"/>
      <c r="F26" s="13">
        <f t="shared" si="3"/>
        <v>0</v>
      </c>
      <c r="G26" s="12">
        <f t="shared" si="4"/>
        <v>0</v>
      </c>
    </row>
    <row r="27" spans="1:7" ht="16.5" customHeight="1" x14ac:dyDescent="0.3">
      <c r="A27" s="43" t="s">
        <v>138</v>
      </c>
      <c r="B27" s="65" t="s">
        <v>10</v>
      </c>
      <c r="C27" s="45">
        <v>40</v>
      </c>
      <c r="D27" s="45" t="s">
        <v>144</v>
      </c>
      <c r="E27" s="9"/>
      <c r="F27" s="13">
        <f t="shared" si="3"/>
        <v>0</v>
      </c>
      <c r="G27" s="12">
        <f t="shared" si="4"/>
        <v>0</v>
      </c>
    </row>
    <row r="28" spans="1:7" ht="16.5" customHeight="1" x14ac:dyDescent="0.3">
      <c r="A28" s="43" t="s">
        <v>139</v>
      </c>
      <c r="B28" s="65" t="s">
        <v>10</v>
      </c>
      <c r="C28" s="45">
        <v>88</v>
      </c>
      <c r="D28" s="45" t="s">
        <v>144</v>
      </c>
      <c r="E28" s="9"/>
      <c r="F28" s="13">
        <f t="shared" si="3"/>
        <v>0</v>
      </c>
      <c r="G28" s="12">
        <f t="shared" si="4"/>
        <v>0</v>
      </c>
    </row>
    <row r="29" spans="1:7" ht="16.5" customHeight="1" x14ac:dyDescent="0.3">
      <c r="A29" s="43" t="s">
        <v>97</v>
      </c>
      <c r="B29" s="65" t="s">
        <v>10</v>
      </c>
      <c r="C29" s="45">
        <v>40</v>
      </c>
      <c r="D29" s="45" t="s">
        <v>144</v>
      </c>
      <c r="E29" s="9"/>
      <c r="F29" s="13">
        <f t="shared" si="3"/>
        <v>0</v>
      </c>
      <c r="G29" s="12">
        <f t="shared" si="4"/>
        <v>0</v>
      </c>
    </row>
    <row r="30" spans="1:7" ht="16.5" customHeight="1" thickBot="1" x14ac:dyDescent="0.35">
      <c r="A30" s="43" t="s">
        <v>140</v>
      </c>
      <c r="B30" s="65" t="s">
        <v>10</v>
      </c>
      <c r="C30" s="45">
        <v>200</v>
      </c>
      <c r="D30" s="45" t="s">
        <v>145</v>
      </c>
      <c r="E30" s="9"/>
      <c r="F30" s="13">
        <f t="shared" si="3"/>
        <v>0</v>
      </c>
      <c r="G30" s="12">
        <f t="shared" si="4"/>
        <v>0</v>
      </c>
    </row>
    <row r="31" spans="1:7" ht="18.75" thickBot="1" x14ac:dyDescent="0.3">
      <c r="A31" s="47" t="s">
        <v>143</v>
      </c>
      <c r="B31" s="32"/>
      <c r="C31" s="19">
        <v>936</v>
      </c>
      <c r="D31" s="19"/>
      <c r="E31" s="54"/>
      <c r="F31" s="55"/>
      <c r="G31" s="22">
        <f>SUM(G23:G30)</f>
        <v>0</v>
      </c>
    </row>
    <row r="32" spans="1:7" ht="15" customHeight="1" x14ac:dyDescent="0.25">
      <c r="A32" s="100" t="s">
        <v>225</v>
      </c>
      <c r="B32" s="101"/>
      <c r="C32" s="101"/>
      <c r="D32" s="101"/>
      <c r="E32" s="101"/>
      <c r="F32" s="101"/>
      <c r="G32" s="102"/>
    </row>
    <row r="33" spans="1:7" ht="15" customHeight="1" x14ac:dyDescent="0.25">
      <c r="A33" s="103"/>
      <c r="B33" s="104"/>
      <c r="C33" s="104"/>
      <c r="D33" s="104"/>
      <c r="E33" s="104"/>
      <c r="F33" s="104"/>
      <c r="G33" s="105"/>
    </row>
    <row r="34" spans="1:7" ht="15.75" customHeight="1" thickBot="1" x14ac:dyDescent="0.3">
      <c r="A34" s="106"/>
      <c r="B34" s="107"/>
      <c r="C34" s="107"/>
      <c r="D34" s="107"/>
      <c r="E34" s="107"/>
      <c r="F34" s="107"/>
      <c r="G34" s="108"/>
    </row>
    <row r="35" spans="1:7" ht="15.75" thickBot="1" x14ac:dyDescent="0.3">
      <c r="A35"/>
      <c r="B35"/>
      <c r="C35"/>
      <c r="D35"/>
      <c r="E35"/>
      <c r="F35"/>
      <c r="G35"/>
    </row>
    <row r="36" spans="1:7" ht="21.75" thickTop="1" thickBot="1" x14ac:dyDescent="0.3">
      <c r="A36" s="52" t="s">
        <v>0</v>
      </c>
      <c r="B36" s="53" t="s">
        <v>1</v>
      </c>
      <c r="C36" s="53" t="s">
        <v>2</v>
      </c>
      <c r="D36" s="53" t="s">
        <v>7</v>
      </c>
      <c r="E36" s="53" t="s">
        <v>3</v>
      </c>
      <c r="F36" s="53" t="s">
        <v>4</v>
      </c>
      <c r="G36" s="53" t="s">
        <v>11</v>
      </c>
    </row>
    <row r="37" spans="1:7" ht="19.5" thickTop="1" thickBot="1" x14ac:dyDescent="0.3">
      <c r="A37" s="110" t="s">
        <v>6</v>
      </c>
      <c r="B37" s="111"/>
      <c r="C37" s="111"/>
      <c r="D37" s="111"/>
      <c r="E37" s="111"/>
      <c r="F37" s="111"/>
      <c r="G37" s="112"/>
    </row>
    <row r="38" spans="1:7" ht="90.75" thickBot="1" x14ac:dyDescent="0.3">
      <c r="A38" s="39" t="s">
        <v>142</v>
      </c>
      <c r="B38" s="41" t="s">
        <v>9</v>
      </c>
      <c r="C38" s="41" t="s">
        <v>8</v>
      </c>
      <c r="D38" s="41" t="s">
        <v>33</v>
      </c>
      <c r="E38" s="41" t="s">
        <v>12</v>
      </c>
      <c r="F38" s="41" t="s">
        <v>13</v>
      </c>
      <c r="G38" s="42" t="s">
        <v>41</v>
      </c>
    </row>
    <row r="39" spans="1:7" ht="16.5" customHeight="1" x14ac:dyDescent="0.3">
      <c r="A39" s="43" t="s">
        <v>134</v>
      </c>
      <c r="B39" s="65" t="s">
        <v>10</v>
      </c>
      <c r="C39" s="45">
        <v>160</v>
      </c>
      <c r="D39" s="45" t="s">
        <v>144</v>
      </c>
      <c r="E39" s="9"/>
      <c r="F39" s="13">
        <f>(C39*E39)*52</f>
        <v>0</v>
      </c>
      <c r="G39" s="12">
        <f>F39*1</f>
        <v>0</v>
      </c>
    </row>
    <row r="40" spans="1:7" ht="16.5" customHeight="1" x14ac:dyDescent="0.3">
      <c r="A40" s="43" t="s">
        <v>135</v>
      </c>
      <c r="B40" s="65" t="s">
        <v>10</v>
      </c>
      <c r="C40" s="45">
        <v>80</v>
      </c>
      <c r="D40" s="45" t="s">
        <v>144</v>
      </c>
      <c r="E40" s="9"/>
      <c r="F40" s="13">
        <f t="shared" ref="F40:F46" si="5">(C40*E40)*52</f>
        <v>0</v>
      </c>
      <c r="G40" s="12">
        <f t="shared" ref="G40:G46" si="6">F40*1</f>
        <v>0</v>
      </c>
    </row>
    <row r="41" spans="1:7" ht="16.5" customHeight="1" x14ac:dyDescent="0.3">
      <c r="A41" s="43" t="s">
        <v>136</v>
      </c>
      <c r="B41" s="65" t="s">
        <v>10</v>
      </c>
      <c r="C41" s="45">
        <v>208</v>
      </c>
      <c r="D41" s="45" t="s">
        <v>144</v>
      </c>
      <c r="E41" s="9"/>
      <c r="F41" s="13">
        <f t="shared" si="5"/>
        <v>0</v>
      </c>
      <c r="G41" s="12">
        <f t="shared" si="6"/>
        <v>0</v>
      </c>
    </row>
    <row r="42" spans="1:7" ht="16.5" customHeight="1" x14ac:dyDescent="0.3">
      <c r="A42" s="43" t="s">
        <v>137</v>
      </c>
      <c r="B42" s="65" t="s">
        <v>10</v>
      </c>
      <c r="C42" s="45">
        <v>120</v>
      </c>
      <c r="D42" s="45" t="s">
        <v>144</v>
      </c>
      <c r="E42" s="9"/>
      <c r="F42" s="13">
        <f t="shared" si="5"/>
        <v>0</v>
      </c>
      <c r="G42" s="12">
        <f t="shared" si="6"/>
        <v>0</v>
      </c>
    </row>
    <row r="43" spans="1:7" ht="16.5" customHeight="1" x14ac:dyDescent="0.3">
      <c r="A43" s="43" t="s">
        <v>138</v>
      </c>
      <c r="B43" s="65" t="s">
        <v>10</v>
      </c>
      <c r="C43" s="45">
        <v>40</v>
      </c>
      <c r="D43" s="45" t="s">
        <v>144</v>
      </c>
      <c r="E43" s="9"/>
      <c r="F43" s="13">
        <f t="shared" si="5"/>
        <v>0</v>
      </c>
      <c r="G43" s="12">
        <f t="shared" si="6"/>
        <v>0</v>
      </c>
    </row>
    <row r="44" spans="1:7" ht="16.5" customHeight="1" x14ac:dyDescent="0.3">
      <c r="A44" s="43" t="s">
        <v>139</v>
      </c>
      <c r="B44" s="65" t="s">
        <v>10</v>
      </c>
      <c r="C44" s="45">
        <v>88</v>
      </c>
      <c r="D44" s="45" t="s">
        <v>144</v>
      </c>
      <c r="E44" s="9"/>
      <c r="F44" s="13">
        <f t="shared" si="5"/>
        <v>0</v>
      </c>
      <c r="G44" s="12">
        <f t="shared" si="6"/>
        <v>0</v>
      </c>
    </row>
    <row r="45" spans="1:7" ht="16.5" customHeight="1" x14ac:dyDescent="0.3">
      <c r="A45" s="43" t="s">
        <v>97</v>
      </c>
      <c r="B45" s="65" t="s">
        <v>10</v>
      </c>
      <c r="C45" s="45">
        <v>40</v>
      </c>
      <c r="D45" s="45" t="s">
        <v>144</v>
      </c>
      <c r="E45" s="9"/>
      <c r="F45" s="13">
        <f t="shared" si="5"/>
        <v>0</v>
      </c>
      <c r="G45" s="12">
        <f t="shared" si="6"/>
        <v>0</v>
      </c>
    </row>
    <row r="46" spans="1:7" ht="16.5" customHeight="1" thickBot="1" x14ac:dyDescent="0.35">
      <c r="A46" s="43" t="s">
        <v>140</v>
      </c>
      <c r="B46" s="65" t="s">
        <v>10</v>
      </c>
      <c r="C46" s="45">
        <v>200</v>
      </c>
      <c r="D46" s="45" t="s">
        <v>145</v>
      </c>
      <c r="E46" s="9"/>
      <c r="F46" s="13">
        <f t="shared" si="5"/>
        <v>0</v>
      </c>
      <c r="G46" s="12">
        <f t="shared" si="6"/>
        <v>0</v>
      </c>
    </row>
    <row r="47" spans="1:7" ht="18.75" thickBot="1" x14ac:dyDescent="0.3">
      <c r="A47" s="47" t="s">
        <v>143</v>
      </c>
      <c r="B47" s="32"/>
      <c r="C47" s="19">
        <v>936</v>
      </c>
      <c r="D47" s="19"/>
      <c r="E47" s="54"/>
      <c r="F47" s="56"/>
      <c r="G47" s="22">
        <f>SUM(G39:G46)</f>
        <v>0</v>
      </c>
    </row>
    <row r="48" spans="1:7" ht="15" customHeight="1" x14ac:dyDescent="0.25">
      <c r="A48" s="100" t="s">
        <v>226</v>
      </c>
      <c r="B48" s="101"/>
      <c r="C48" s="101"/>
      <c r="D48" s="101"/>
      <c r="E48" s="101"/>
      <c r="F48" s="101"/>
      <c r="G48" s="102"/>
    </row>
    <row r="49" spans="1:7" ht="15" customHeight="1" x14ac:dyDescent="0.25">
      <c r="A49" s="103"/>
      <c r="B49" s="104"/>
      <c r="C49" s="104"/>
      <c r="D49" s="104"/>
      <c r="E49" s="104"/>
      <c r="F49" s="104"/>
      <c r="G49" s="105"/>
    </row>
    <row r="50" spans="1:7" ht="15.75" customHeight="1" thickBot="1" x14ac:dyDescent="0.3">
      <c r="A50" s="106"/>
      <c r="B50" s="107"/>
      <c r="C50" s="107"/>
      <c r="D50" s="107"/>
      <c r="E50" s="107"/>
      <c r="F50" s="107"/>
      <c r="G50" s="108"/>
    </row>
    <row r="51" spans="1:7" ht="15.75" thickBot="1" x14ac:dyDescent="0.3">
      <c r="A51"/>
      <c r="B51"/>
      <c r="C51"/>
      <c r="D51"/>
      <c r="E51"/>
      <c r="F51"/>
      <c r="G51"/>
    </row>
    <row r="52" spans="1:7" ht="21.75" thickTop="1" thickBot="1" x14ac:dyDescent="0.3">
      <c r="A52" s="52" t="s">
        <v>0</v>
      </c>
      <c r="B52" s="53" t="s">
        <v>1</v>
      </c>
      <c r="C52" s="53" t="s">
        <v>2</v>
      </c>
      <c r="D52" s="53" t="s">
        <v>7</v>
      </c>
      <c r="E52" s="53" t="s">
        <v>3</v>
      </c>
      <c r="F52" s="53" t="s">
        <v>4</v>
      </c>
      <c r="G52" s="53" t="s">
        <v>11</v>
      </c>
    </row>
    <row r="53" spans="1:7" ht="19.5" thickTop="1" thickBot="1" x14ac:dyDescent="0.3">
      <c r="A53" s="110" t="s">
        <v>39</v>
      </c>
      <c r="B53" s="111"/>
      <c r="C53" s="111"/>
      <c r="D53" s="111"/>
      <c r="E53" s="111"/>
      <c r="F53" s="111"/>
      <c r="G53" s="112"/>
    </row>
    <row r="54" spans="1:7" ht="90.75" thickBot="1" x14ac:dyDescent="0.3">
      <c r="A54" s="39" t="s">
        <v>142</v>
      </c>
      <c r="B54" s="41" t="s">
        <v>9</v>
      </c>
      <c r="C54" s="41" t="s">
        <v>8</v>
      </c>
      <c r="D54" s="41" t="s">
        <v>33</v>
      </c>
      <c r="E54" s="41" t="s">
        <v>12</v>
      </c>
      <c r="F54" s="41" t="s">
        <v>13</v>
      </c>
      <c r="G54" s="42" t="s">
        <v>42</v>
      </c>
    </row>
    <row r="55" spans="1:7" ht="16.5" customHeight="1" x14ac:dyDescent="0.3">
      <c r="A55" s="43" t="s">
        <v>134</v>
      </c>
      <c r="B55" s="65" t="s">
        <v>10</v>
      </c>
      <c r="C55" s="45">
        <v>160</v>
      </c>
      <c r="D55" s="45" t="s">
        <v>144</v>
      </c>
      <c r="E55" s="9"/>
      <c r="F55" s="13">
        <f>(C55*E55)*52</f>
        <v>0</v>
      </c>
      <c r="G55" s="12">
        <f>F55*1</f>
        <v>0</v>
      </c>
    </row>
    <row r="56" spans="1:7" ht="16.5" customHeight="1" x14ac:dyDescent="0.3">
      <c r="A56" s="43" t="s">
        <v>135</v>
      </c>
      <c r="B56" s="65" t="s">
        <v>10</v>
      </c>
      <c r="C56" s="45">
        <v>80</v>
      </c>
      <c r="D56" s="45" t="s">
        <v>144</v>
      </c>
      <c r="E56" s="9"/>
      <c r="F56" s="13">
        <f t="shared" ref="F56:F62" si="7">(C56*E56)*52</f>
        <v>0</v>
      </c>
      <c r="G56" s="12">
        <f t="shared" ref="G56:G62" si="8">F56*1</f>
        <v>0</v>
      </c>
    </row>
    <row r="57" spans="1:7" ht="16.5" customHeight="1" x14ac:dyDescent="0.3">
      <c r="A57" s="43" t="s">
        <v>136</v>
      </c>
      <c r="B57" s="65" t="s">
        <v>10</v>
      </c>
      <c r="C57" s="45">
        <v>208</v>
      </c>
      <c r="D57" s="45" t="s">
        <v>144</v>
      </c>
      <c r="E57" s="9"/>
      <c r="F57" s="13">
        <f t="shared" si="7"/>
        <v>0</v>
      </c>
      <c r="G57" s="12">
        <f t="shared" si="8"/>
        <v>0</v>
      </c>
    </row>
    <row r="58" spans="1:7" ht="16.5" customHeight="1" x14ac:dyDescent="0.3">
      <c r="A58" s="43" t="s">
        <v>137</v>
      </c>
      <c r="B58" s="65" t="s">
        <v>10</v>
      </c>
      <c r="C58" s="45">
        <v>120</v>
      </c>
      <c r="D58" s="45" t="s">
        <v>144</v>
      </c>
      <c r="E58" s="9"/>
      <c r="F58" s="13">
        <f t="shared" si="7"/>
        <v>0</v>
      </c>
      <c r="G58" s="12">
        <f t="shared" si="8"/>
        <v>0</v>
      </c>
    </row>
    <row r="59" spans="1:7" ht="16.5" customHeight="1" x14ac:dyDescent="0.3">
      <c r="A59" s="43" t="s">
        <v>138</v>
      </c>
      <c r="B59" s="65" t="s">
        <v>10</v>
      </c>
      <c r="C59" s="45">
        <v>40</v>
      </c>
      <c r="D59" s="45" t="s">
        <v>144</v>
      </c>
      <c r="E59" s="9"/>
      <c r="F59" s="13">
        <f t="shared" si="7"/>
        <v>0</v>
      </c>
      <c r="G59" s="12">
        <f t="shared" si="8"/>
        <v>0</v>
      </c>
    </row>
    <row r="60" spans="1:7" ht="16.5" customHeight="1" x14ac:dyDescent="0.3">
      <c r="A60" s="43" t="s">
        <v>139</v>
      </c>
      <c r="B60" s="65" t="s">
        <v>10</v>
      </c>
      <c r="C60" s="45">
        <v>88</v>
      </c>
      <c r="D60" s="45" t="s">
        <v>144</v>
      </c>
      <c r="E60" s="9"/>
      <c r="F60" s="13">
        <f t="shared" si="7"/>
        <v>0</v>
      </c>
      <c r="G60" s="12">
        <f t="shared" si="8"/>
        <v>0</v>
      </c>
    </row>
    <row r="61" spans="1:7" ht="16.5" customHeight="1" x14ac:dyDescent="0.3">
      <c r="A61" s="43" t="s">
        <v>97</v>
      </c>
      <c r="B61" s="65" t="s">
        <v>10</v>
      </c>
      <c r="C61" s="45">
        <v>40</v>
      </c>
      <c r="D61" s="45" t="s">
        <v>144</v>
      </c>
      <c r="E61" s="9"/>
      <c r="F61" s="13">
        <f t="shared" si="7"/>
        <v>0</v>
      </c>
      <c r="G61" s="12">
        <f t="shared" si="8"/>
        <v>0</v>
      </c>
    </row>
    <row r="62" spans="1:7" ht="16.5" customHeight="1" thickBot="1" x14ac:dyDescent="0.35">
      <c r="A62" s="43" t="s">
        <v>140</v>
      </c>
      <c r="B62" s="65" t="s">
        <v>10</v>
      </c>
      <c r="C62" s="45">
        <v>200</v>
      </c>
      <c r="D62" s="45" t="s">
        <v>145</v>
      </c>
      <c r="E62" s="9"/>
      <c r="F62" s="13">
        <f t="shared" si="7"/>
        <v>0</v>
      </c>
      <c r="G62" s="12">
        <f t="shared" si="8"/>
        <v>0</v>
      </c>
    </row>
    <row r="63" spans="1:7" ht="18.75" thickBot="1" x14ac:dyDescent="0.3">
      <c r="A63" s="47" t="s">
        <v>143</v>
      </c>
      <c r="B63" s="32"/>
      <c r="C63" s="19">
        <v>936</v>
      </c>
      <c r="D63" s="19"/>
      <c r="E63" s="54"/>
      <c r="F63" s="56"/>
      <c r="G63" s="22">
        <f>SUM(G55:G62)</f>
        <v>0</v>
      </c>
    </row>
    <row r="64" spans="1:7" ht="15" customHeight="1" x14ac:dyDescent="0.25">
      <c r="A64" s="100" t="s">
        <v>227</v>
      </c>
      <c r="B64" s="101"/>
      <c r="C64" s="101"/>
      <c r="D64" s="101"/>
      <c r="E64" s="101"/>
      <c r="F64" s="101"/>
      <c r="G64" s="102"/>
    </row>
    <row r="65" spans="1:7" ht="15" customHeight="1" x14ac:dyDescent="0.25">
      <c r="A65" s="103"/>
      <c r="B65" s="104"/>
      <c r="C65" s="104"/>
      <c r="D65" s="104"/>
      <c r="E65" s="104"/>
      <c r="F65" s="104"/>
      <c r="G65" s="105"/>
    </row>
    <row r="66" spans="1:7" ht="15.75" customHeight="1" thickBot="1" x14ac:dyDescent="0.3">
      <c r="A66" s="106"/>
      <c r="B66" s="107"/>
      <c r="C66" s="107"/>
      <c r="D66" s="107"/>
      <c r="E66" s="107"/>
      <c r="F66" s="107"/>
      <c r="G66" s="108"/>
    </row>
    <row r="67" spans="1:7" ht="15.75" thickBot="1" x14ac:dyDescent="0.3">
      <c r="A67"/>
      <c r="B67"/>
      <c r="C67"/>
      <c r="D67"/>
      <c r="E67"/>
      <c r="F67"/>
      <c r="G67"/>
    </row>
    <row r="68" spans="1:7" ht="18.75" thickBot="1" x14ac:dyDescent="0.3">
      <c r="A68" s="109" t="s">
        <v>43</v>
      </c>
      <c r="B68" s="109"/>
      <c r="C68" s="109"/>
      <c r="D68" s="109"/>
      <c r="E68" s="109"/>
      <c r="F68" s="109"/>
      <c r="G68" s="34">
        <f>G15+G31+G47+G63</f>
        <v>0</v>
      </c>
    </row>
    <row r="71" spans="1:7" x14ac:dyDescent="0.25">
      <c r="A71" s="94" t="s">
        <v>260</v>
      </c>
      <c r="B71" s="94"/>
      <c r="E71" s="94" t="s">
        <v>261</v>
      </c>
    </row>
    <row r="76" spans="1:7" x14ac:dyDescent="0.25">
      <c r="A76" s="94" t="s">
        <v>262</v>
      </c>
      <c r="B76" s="94"/>
      <c r="E76" s="94" t="s">
        <v>263</v>
      </c>
    </row>
    <row r="81" spans="1:5" x14ac:dyDescent="0.25">
      <c r="A81" s="94" t="s">
        <v>264</v>
      </c>
      <c r="E81" s="94" t="s">
        <v>265</v>
      </c>
    </row>
  </sheetData>
  <sheetProtection sheet="1"/>
  <mergeCells count="10">
    <mergeCell ref="A48:G50"/>
    <mergeCell ref="A53:G53"/>
    <mergeCell ref="A64:G66"/>
    <mergeCell ref="A68:F68"/>
    <mergeCell ref="A2:G2"/>
    <mergeCell ref="A5:G5"/>
    <mergeCell ref="A16:G18"/>
    <mergeCell ref="A21:G21"/>
    <mergeCell ref="A32:G34"/>
    <mergeCell ref="A37:G37"/>
  </mergeCells>
  <pageMargins left="0.7" right="0.7" top="0.5" bottom="0.5" header="0.3" footer="0.3"/>
  <pageSetup scale="5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CE1E-229B-4CFE-BFB3-4EE981B9F471}">
  <sheetPr>
    <pageSetUpPr fitToPage="1"/>
  </sheetPr>
  <dimension ref="A1:L116"/>
  <sheetViews>
    <sheetView tabSelected="1" topLeftCell="A66" zoomScale="90" zoomScaleNormal="90" workbookViewId="0">
      <selection activeCell="H91" sqref="H91"/>
    </sheetView>
  </sheetViews>
  <sheetFormatPr defaultColWidth="9.28515625" defaultRowHeight="15" x14ac:dyDescent="0.25"/>
  <cols>
    <col min="1" max="1" width="35.28515625" style="1" customWidth="1"/>
    <col min="2" max="2" width="18.28515625" style="1" customWidth="1"/>
    <col min="3" max="9" width="20.7109375" style="1" customWidth="1"/>
    <col min="10" max="16384" width="9.28515625" style="1"/>
  </cols>
  <sheetData>
    <row r="1" spans="1:12" ht="35.1" customHeight="1" x14ac:dyDescent="0.3">
      <c r="A1" s="63" t="s">
        <v>44</v>
      </c>
      <c r="B1" s="63"/>
      <c r="C1" s="63"/>
      <c r="D1" s="63"/>
      <c r="E1" s="63"/>
      <c r="F1" s="63"/>
      <c r="G1" s="63"/>
      <c r="H1" s="63"/>
      <c r="I1" s="63"/>
    </row>
    <row r="2" spans="1:12" ht="25.15" customHeight="1" x14ac:dyDescent="0.3">
      <c r="A2" s="96" t="s">
        <v>255</v>
      </c>
      <c r="B2" s="96"/>
      <c r="C2" s="96"/>
      <c r="D2" s="96"/>
      <c r="E2" s="96"/>
      <c r="F2" s="96"/>
      <c r="G2" s="96"/>
      <c r="H2" s="96"/>
      <c r="I2" s="96"/>
    </row>
    <row r="3" spans="1:12" ht="14.1" customHeight="1" thickBot="1" x14ac:dyDescent="0.35">
      <c r="A3" s="35"/>
      <c r="B3" s="35"/>
      <c r="C3" s="35"/>
      <c r="D3" s="35"/>
      <c r="E3" s="35"/>
      <c r="F3" s="35"/>
      <c r="G3" s="35"/>
      <c r="H3" s="35"/>
      <c r="I3" s="35"/>
    </row>
    <row r="4" spans="1:12" ht="19.149999999999999" customHeight="1" thickTop="1" thickBot="1" x14ac:dyDescent="0.3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  <c r="H4" s="53" t="s">
        <v>180</v>
      </c>
      <c r="I4" s="53" t="s">
        <v>181</v>
      </c>
    </row>
    <row r="5" spans="1:12" ht="19.149999999999999" customHeight="1" thickTop="1" thickBot="1" x14ac:dyDescent="0.3">
      <c r="A5" s="110" t="s">
        <v>38</v>
      </c>
      <c r="B5" s="111"/>
      <c r="C5" s="111"/>
      <c r="D5" s="111"/>
      <c r="E5" s="111"/>
      <c r="F5" s="111"/>
      <c r="G5" s="111"/>
      <c r="H5" s="111"/>
      <c r="I5" s="112"/>
    </row>
    <row r="6" spans="1:12" ht="90" customHeight="1" thickBot="1" x14ac:dyDescent="0.3">
      <c r="A6" s="39" t="s">
        <v>256</v>
      </c>
      <c r="B6" s="40" t="s">
        <v>156</v>
      </c>
      <c r="C6" s="41" t="s">
        <v>9</v>
      </c>
      <c r="D6" s="41" t="s">
        <v>179</v>
      </c>
      <c r="E6" s="41" t="s">
        <v>8</v>
      </c>
      <c r="F6" s="41" t="s">
        <v>237</v>
      </c>
      <c r="G6" s="41" t="s">
        <v>12</v>
      </c>
      <c r="H6" s="41" t="s">
        <v>13</v>
      </c>
      <c r="I6" s="42" t="s">
        <v>35</v>
      </c>
    </row>
    <row r="7" spans="1:12" ht="16.5" customHeight="1" x14ac:dyDescent="0.3">
      <c r="A7" s="76" t="s">
        <v>147</v>
      </c>
      <c r="B7" s="77" t="s">
        <v>157</v>
      </c>
      <c r="C7" s="78" t="s">
        <v>241</v>
      </c>
      <c r="D7" s="78" t="s">
        <v>166</v>
      </c>
      <c r="E7" s="79">
        <v>336</v>
      </c>
      <c r="F7" s="80">
        <v>1</v>
      </c>
      <c r="G7" s="9"/>
      <c r="H7" s="13">
        <f t="shared" ref="H7" si="0">(E7*G7)*52</f>
        <v>0</v>
      </c>
      <c r="I7" s="12">
        <f t="shared" ref="I7:I22" si="1">H7*2</f>
        <v>0</v>
      </c>
      <c r="L7" s="7"/>
    </row>
    <row r="8" spans="1:12" ht="16.5" customHeight="1" x14ac:dyDescent="0.3">
      <c r="A8" s="81" t="s">
        <v>148</v>
      </c>
      <c r="B8" s="44" t="s">
        <v>158</v>
      </c>
      <c r="C8" s="65" t="s">
        <v>241</v>
      </c>
      <c r="D8" s="65" t="s">
        <v>166</v>
      </c>
      <c r="E8" s="45">
        <v>336</v>
      </c>
      <c r="F8" s="82">
        <v>1</v>
      </c>
      <c r="G8" s="9"/>
      <c r="H8" s="13">
        <f t="shared" ref="H8:H22" si="2">(E8*G8)*52</f>
        <v>0</v>
      </c>
      <c r="I8" s="12">
        <f t="shared" si="1"/>
        <v>0</v>
      </c>
      <c r="L8" s="7"/>
    </row>
    <row r="9" spans="1:12" ht="16.5" customHeight="1" x14ac:dyDescent="0.3">
      <c r="A9" s="81" t="s">
        <v>149</v>
      </c>
      <c r="B9" s="44" t="s">
        <v>159</v>
      </c>
      <c r="C9" s="65" t="s">
        <v>229</v>
      </c>
      <c r="D9" s="65" t="s">
        <v>167</v>
      </c>
      <c r="E9" s="45">
        <v>336</v>
      </c>
      <c r="F9" s="82">
        <v>1</v>
      </c>
      <c r="G9" s="9"/>
      <c r="H9" s="13">
        <f t="shared" si="2"/>
        <v>0</v>
      </c>
      <c r="I9" s="12">
        <f t="shared" si="1"/>
        <v>0</v>
      </c>
      <c r="L9" s="7"/>
    </row>
    <row r="10" spans="1:12" ht="16.5" customHeight="1" x14ac:dyDescent="0.3">
      <c r="A10" s="81" t="s">
        <v>150</v>
      </c>
      <c r="B10" s="44" t="s">
        <v>160</v>
      </c>
      <c r="C10" s="65" t="s">
        <v>229</v>
      </c>
      <c r="D10" s="65" t="s">
        <v>167</v>
      </c>
      <c r="E10" s="45">
        <v>336</v>
      </c>
      <c r="F10" s="82">
        <v>1</v>
      </c>
      <c r="G10" s="9"/>
      <c r="H10" s="13">
        <f t="shared" si="2"/>
        <v>0</v>
      </c>
      <c r="I10" s="12">
        <f t="shared" si="1"/>
        <v>0</v>
      </c>
      <c r="L10" s="7"/>
    </row>
    <row r="11" spans="1:12" ht="16.5" customHeight="1" x14ac:dyDescent="0.3">
      <c r="A11" s="81" t="s">
        <v>151</v>
      </c>
      <c r="B11" s="44" t="s">
        <v>161</v>
      </c>
      <c r="C11" s="65" t="s">
        <v>229</v>
      </c>
      <c r="D11" s="65" t="s">
        <v>167</v>
      </c>
      <c r="E11" s="45">
        <v>336</v>
      </c>
      <c r="F11" s="82">
        <v>1</v>
      </c>
      <c r="G11" s="9"/>
      <c r="H11" s="13">
        <f t="shared" si="2"/>
        <v>0</v>
      </c>
      <c r="I11" s="12">
        <f t="shared" si="1"/>
        <v>0</v>
      </c>
      <c r="L11" s="7"/>
    </row>
    <row r="12" spans="1:12" ht="16.5" customHeight="1" x14ac:dyDescent="0.3">
      <c r="A12" s="81" t="s">
        <v>152</v>
      </c>
      <c r="B12" s="44" t="s">
        <v>162</v>
      </c>
      <c r="C12" s="65" t="s">
        <v>229</v>
      </c>
      <c r="D12" s="65" t="s">
        <v>167</v>
      </c>
      <c r="E12" s="45">
        <v>336</v>
      </c>
      <c r="F12" s="82">
        <v>1</v>
      </c>
      <c r="G12" s="9"/>
      <c r="H12" s="13">
        <f t="shared" si="2"/>
        <v>0</v>
      </c>
      <c r="I12" s="12">
        <f t="shared" si="1"/>
        <v>0</v>
      </c>
      <c r="L12" s="7"/>
    </row>
    <row r="13" spans="1:12" ht="16.5" customHeight="1" x14ac:dyDescent="0.3">
      <c r="A13" s="81" t="s">
        <v>153</v>
      </c>
      <c r="B13" s="44" t="s">
        <v>163</v>
      </c>
      <c r="C13" s="65" t="s">
        <v>229</v>
      </c>
      <c r="D13" s="65" t="s">
        <v>168</v>
      </c>
      <c r="E13" s="45">
        <v>224</v>
      </c>
      <c r="F13" s="82">
        <v>1</v>
      </c>
      <c r="G13" s="9"/>
      <c r="H13" s="13">
        <f t="shared" si="2"/>
        <v>0</v>
      </c>
      <c r="I13" s="12">
        <f t="shared" si="1"/>
        <v>0</v>
      </c>
      <c r="L13" s="7"/>
    </row>
    <row r="14" spans="1:12" ht="16.5" customHeight="1" x14ac:dyDescent="0.3">
      <c r="A14" s="81" t="s">
        <v>154</v>
      </c>
      <c r="B14" s="44" t="s">
        <v>164</v>
      </c>
      <c r="C14" s="65" t="s">
        <v>229</v>
      </c>
      <c r="D14" s="65" t="s">
        <v>168</v>
      </c>
      <c r="E14" s="45">
        <v>224</v>
      </c>
      <c r="F14" s="82">
        <v>1</v>
      </c>
      <c r="G14" s="9"/>
      <c r="H14" s="13">
        <f t="shared" si="2"/>
        <v>0</v>
      </c>
      <c r="I14" s="12">
        <f t="shared" si="1"/>
        <v>0</v>
      </c>
      <c r="L14" s="7"/>
    </row>
    <row r="15" spans="1:12" ht="16.5" customHeight="1" thickBot="1" x14ac:dyDescent="0.35">
      <c r="A15" s="83" t="s">
        <v>155</v>
      </c>
      <c r="B15" s="84" t="s">
        <v>165</v>
      </c>
      <c r="C15" s="85" t="s">
        <v>215</v>
      </c>
      <c r="D15" s="85" t="s">
        <v>169</v>
      </c>
      <c r="E15" s="86">
        <v>160</v>
      </c>
      <c r="F15" s="87">
        <v>1</v>
      </c>
      <c r="G15" s="9"/>
      <c r="H15" s="13">
        <f t="shared" si="2"/>
        <v>0</v>
      </c>
      <c r="I15" s="12">
        <f t="shared" si="1"/>
        <v>0</v>
      </c>
      <c r="L15" s="7"/>
    </row>
    <row r="16" spans="1:12" ht="16.5" customHeight="1" x14ac:dyDescent="0.3">
      <c r="A16" s="76" t="s">
        <v>170</v>
      </c>
      <c r="B16" s="77" t="s">
        <v>165</v>
      </c>
      <c r="C16" s="78" t="s">
        <v>10</v>
      </c>
      <c r="D16" s="136" t="s">
        <v>243</v>
      </c>
      <c r="E16" s="79">
        <v>9184</v>
      </c>
      <c r="F16" s="88">
        <v>0</v>
      </c>
      <c r="G16" s="9"/>
      <c r="H16" s="13">
        <f>(E16*G16)</f>
        <v>0</v>
      </c>
      <c r="I16" s="12">
        <f t="shared" si="1"/>
        <v>0</v>
      </c>
      <c r="L16" s="7"/>
    </row>
    <row r="17" spans="1:12" ht="16.5" customHeight="1" x14ac:dyDescent="0.3">
      <c r="A17" s="81" t="s">
        <v>171</v>
      </c>
      <c r="B17" s="44" t="s">
        <v>165</v>
      </c>
      <c r="C17" s="65" t="s">
        <v>10</v>
      </c>
      <c r="D17" s="137"/>
      <c r="E17" s="45">
        <v>5400</v>
      </c>
      <c r="F17" s="89">
        <v>4</v>
      </c>
      <c r="G17" s="9"/>
      <c r="H17" s="13">
        <f t="shared" ref="H17:H19" si="3">(E17*G17)</f>
        <v>0</v>
      </c>
      <c r="I17" s="12">
        <f t="shared" si="1"/>
        <v>0</v>
      </c>
      <c r="L17" s="7"/>
    </row>
    <row r="18" spans="1:12" ht="16.5" customHeight="1" x14ac:dyDescent="0.3">
      <c r="A18" s="81" t="s">
        <v>172</v>
      </c>
      <c r="B18" s="44" t="s">
        <v>165</v>
      </c>
      <c r="C18" s="65" t="s">
        <v>10</v>
      </c>
      <c r="D18" s="137"/>
      <c r="E18" s="45">
        <v>16000</v>
      </c>
      <c r="F18" s="89" t="s">
        <v>178</v>
      </c>
      <c r="G18" s="9"/>
      <c r="H18" s="13">
        <f t="shared" si="3"/>
        <v>0</v>
      </c>
      <c r="I18" s="12">
        <f t="shared" si="1"/>
        <v>0</v>
      </c>
      <c r="L18" s="7"/>
    </row>
    <row r="19" spans="1:12" ht="16.5" customHeight="1" thickBot="1" x14ac:dyDescent="0.35">
      <c r="A19" s="83" t="s">
        <v>173</v>
      </c>
      <c r="B19" s="84" t="s">
        <v>165</v>
      </c>
      <c r="C19" s="85" t="s">
        <v>10</v>
      </c>
      <c r="D19" s="138"/>
      <c r="E19" s="86">
        <v>5000</v>
      </c>
      <c r="F19" s="90" t="s">
        <v>178</v>
      </c>
      <c r="G19" s="9"/>
      <c r="H19" s="13">
        <f t="shared" si="3"/>
        <v>0</v>
      </c>
      <c r="I19" s="12">
        <f t="shared" si="1"/>
        <v>0</v>
      </c>
      <c r="L19" s="7"/>
    </row>
    <row r="20" spans="1:12" ht="16.5" customHeight="1" x14ac:dyDescent="0.3">
      <c r="A20" s="43" t="s">
        <v>174</v>
      </c>
      <c r="B20" s="44" t="s">
        <v>136</v>
      </c>
      <c r="C20" s="65" t="s">
        <v>204</v>
      </c>
      <c r="D20" s="65" t="s">
        <v>177</v>
      </c>
      <c r="E20" s="45">
        <v>40</v>
      </c>
      <c r="F20" s="45">
        <v>0</v>
      </c>
      <c r="G20" s="9"/>
      <c r="H20" s="13">
        <f t="shared" si="2"/>
        <v>0</v>
      </c>
      <c r="I20" s="12">
        <f t="shared" si="1"/>
        <v>0</v>
      </c>
      <c r="L20" s="7"/>
    </row>
    <row r="21" spans="1:12" ht="16.5" customHeight="1" x14ac:dyDescent="0.3">
      <c r="A21" s="43" t="s">
        <v>175</v>
      </c>
      <c r="B21" s="44" t="s">
        <v>136</v>
      </c>
      <c r="C21" s="65" t="s">
        <v>204</v>
      </c>
      <c r="D21" s="65" t="s">
        <v>167</v>
      </c>
      <c r="E21" s="45">
        <v>168</v>
      </c>
      <c r="F21" s="45">
        <v>0</v>
      </c>
      <c r="G21" s="9"/>
      <c r="H21" s="13">
        <f t="shared" si="2"/>
        <v>0</v>
      </c>
      <c r="I21" s="12">
        <f t="shared" si="1"/>
        <v>0</v>
      </c>
      <c r="L21" s="7"/>
    </row>
    <row r="22" spans="1:12" ht="16.5" customHeight="1" thickBot="1" x14ac:dyDescent="0.35">
      <c r="A22" s="43" t="s">
        <v>176</v>
      </c>
      <c r="B22" s="44" t="s">
        <v>136</v>
      </c>
      <c r="C22" s="65" t="s">
        <v>204</v>
      </c>
      <c r="D22" s="65" t="s">
        <v>167</v>
      </c>
      <c r="E22" s="45">
        <v>168</v>
      </c>
      <c r="F22" s="45">
        <v>0</v>
      </c>
      <c r="G22" s="9"/>
      <c r="H22" s="13">
        <f t="shared" si="2"/>
        <v>0</v>
      </c>
      <c r="I22" s="12">
        <f t="shared" si="1"/>
        <v>0</v>
      </c>
      <c r="L22" s="7"/>
    </row>
    <row r="23" spans="1:12" ht="19.149999999999999" customHeight="1" thickBot="1" x14ac:dyDescent="0.3">
      <c r="A23" s="47" t="s">
        <v>257</v>
      </c>
      <c r="B23" s="48"/>
      <c r="C23" s="67"/>
      <c r="D23" s="32"/>
      <c r="E23" s="32">
        <f>SUM(E7:E22)</f>
        <v>38584</v>
      </c>
      <c r="F23" s="57"/>
      <c r="G23" s="49"/>
      <c r="H23" s="50"/>
      <c r="I23" s="22">
        <f>SUM(I7:I22)</f>
        <v>0</v>
      </c>
    </row>
    <row r="24" spans="1:12" ht="14.1" customHeight="1" x14ac:dyDescent="0.25">
      <c r="A24" s="100" t="s">
        <v>248</v>
      </c>
      <c r="B24" s="101"/>
      <c r="C24" s="101"/>
      <c r="D24" s="101"/>
      <c r="E24" s="101"/>
      <c r="F24" s="101"/>
      <c r="G24" s="101"/>
      <c r="H24" s="101"/>
      <c r="I24" s="102"/>
    </row>
    <row r="25" spans="1:12" ht="14.1" customHeight="1" x14ac:dyDescent="0.25">
      <c r="A25" s="103"/>
      <c r="B25" s="104"/>
      <c r="C25" s="104"/>
      <c r="D25" s="104"/>
      <c r="E25" s="104"/>
      <c r="F25" s="104"/>
      <c r="G25" s="104"/>
      <c r="H25" s="104"/>
      <c r="I25" s="105"/>
    </row>
    <row r="26" spans="1:12" ht="14.1" customHeight="1" thickBot="1" x14ac:dyDescent="0.3">
      <c r="A26" s="106"/>
      <c r="B26" s="107"/>
      <c r="C26" s="107"/>
      <c r="D26" s="107"/>
      <c r="E26" s="107"/>
      <c r="F26" s="107"/>
      <c r="G26" s="107"/>
      <c r="H26" s="107"/>
      <c r="I26" s="108"/>
    </row>
    <row r="27" spans="1:12" ht="14.1" customHeight="1" thickBot="1" x14ac:dyDescent="0.35">
      <c r="A27" s="35"/>
      <c r="B27" s="35"/>
      <c r="C27" s="35"/>
      <c r="D27" s="35"/>
      <c r="E27" s="35"/>
      <c r="F27" s="35"/>
      <c r="G27" s="35"/>
      <c r="H27" s="35"/>
      <c r="I27" s="35"/>
    </row>
    <row r="28" spans="1:12" ht="21.75" thickTop="1" thickBot="1" x14ac:dyDescent="0.3">
      <c r="A28" s="91" t="s">
        <v>0</v>
      </c>
      <c r="B28" s="92" t="s">
        <v>1</v>
      </c>
      <c r="C28" s="93" t="s">
        <v>2</v>
      </c>
      <c r="D28" s="53" t="s">
        <v>7</v>
      </c>
      <c r="E28" s="53" t="s">
        <v>3</v>
      </c>
      <c r="F28" s="53" t="s">
        <v>4</v>
      </c>
      <c r="G28" s="53" t="s">
        <v>11</v>
      </c>
      <c r="H28" s="53" t="s">
        <v>180</v>
      </c>
      <c r="I28" s="53" t="s">
        <v>181</v>
      </c>
    </row>
    <row r="29" spans="1:12" ht="19.5" thickTop="1" thickBot="1" x14ac:dyDescent="0.3">
      <c r="A29" s="135" t="s">
        <v>5</v>
      </c>
      <c r="B29" s="135"/>
      <c r="C29" s="135"/>
      <c r="D29" s="135"/>
      <c r="E29" s="135"/>
      <c r="F29" s="135"/>
      <c r="G29" s="135"/>
      <c r="H29" s="135"/>
      <c r="I29" s="135"/>
    </row>
    <row r="30" spans="1:12" ht="90.75" thickBot="1" x14ac:dyDescent="0.3">
      <c r="A30" s="39" t="s">
        <v>256</v>
      </c>
      <c r="B30" s="40" t="s">
        <v>156</v>
      </c>
      <c r="C30" s="41" t="s">
        <v>9</v>
      </c>
      <c r="D30" s="41" t="s">
        <v>179</v>
      </c>
      <c r="E30" s="41" t="s">
        <v>8</v>
      </c>
      <c r="F30" s="41" t="s">
        <v>237</v>
      </c>
      <c r="G30" s="41" t="s">
        <v>12</v>
      </c>
      <c r="H30" s="41" t="s">
        <v>13</v>
      </c>
      <c r="I30" s="42" t="s">
        <v>40</v>
      </c>
    </row>
    <row r="31" spans="1:12" ht="18" x14ac:dyDescent="0.3">
      <c r="A31" s="43" t="s">
        <v>147</v>
      </c>
      <c r="B31" s="44" t="s">
        <v>157</v>
      </c>
      <c r="C31" s="65" t="s">
        <v>241</v>
      </c>
      <c r="D31" s="65" t="s">
        <v>166</v>
      </c>
      <c r="E31" s="45">
        <v>336</v>
      </c>
      <c r="F31" s="45">
        <v>1</v>
      </c>
      <c r="G31" s="9"/>
      <c r="H31" s="13">
        <f t="shared" ref="H31:H46" si="4">(E31*G31)*52</f>
        <v>0</v>
      </c>
      <c r="I31" s="12">
        <f>H31*1</f>
        <v>0</v>
      </c>
    </row>
    <row r="32" spans="1:12" ht="18" x14ac:dyDescent="0.3">
      <c r="A32" s="43" t="s">
        <v>148</v>
      </c>
      <c r="B32" s="44" t="s">
        <v>158</v>
      </c>
      <c r="C32" s="65" t="s">
        <v>241</v>
      </c>
      <c r="D32" s="65" t="s">
        <v>166</v>
      </c>
      <c r="E32" s="45">
        <v>336</v>
      </c>
      <c r="F32" s="45">
        <v>1</v>
      </c>
      <c r="G32" s="9"/>
      <c r="H32" s="13">
        <f t="shared" si="4"/>
        <v>0</v>
      </c>
      <c r="I32" s="12">
        <f t="shared" ref="I32:I46" si="5">H32*1</f>
        <v>0</v>
      </c>
    </row>
    <row r="33" spans="1:9" ht="18" x14ac:dyDescent="0.3">
      <c r="A33" s="43" t="s">
        <v>149</v>
      </c>
      <c r="B33" s="44" t="s">
        <v>159</v>
      </c>
      <c r="C33" s="65" t="s">
        <v>229</v>
      </c>
      <c r="D33" s="65" t="s">
        <v>167</v>
      </c>
      <c r="E33" s="45">
        <v>336</v>
      </c>
      <c r="F33" s="45">
        <v>1</v>
      </c>
      <c r="G33" s="9"/>
      <c r="H33" s="13">
        <f t="shared" si="4"/>
        <v>0</v>
      </c>
      <c r="I33" s="12">
        <f t="shared" si="5"/>
        <v>0</v>
      </c>
    </row>
    <row r="34" spans="1:9" ht="18" x14ac:dyDescent="0.3">
      <c r="A34" s="43" t="s">
        <v>150</v>
      </c>
      <c r="B34" s="44" t="s">
        <v>160</v>
      </c>
      <c r="C34" s="65" t="s">
        <v>229</v>
      </c>
      <c r="D34" s="65" t="s">
        <v>167</v>
      </c>
      <c r="E34" s="45">
        <v>336</v>
      </c>
      <c r="F34" s="45">
        <v>1</v>
      </c>
      <c r="G34" s="9"/>
      <c r="H34" s="13">
        <f t="shared" si="4"/>
        <v>0</v>
      </c>
      <c r="I34" s="12">
        <f t="shared" si="5"/>
        <v>0</v>
      </c>
    </row>
    <row r="35" spans="1:9" ht="18" x14ac:dyDescent="0.3">
      <c r="A35" s="43" t="s">
        <v>151</v>
      </c>
      <c r="B35" s="44" t="s">
        <v>161</v>
      </c>
      <c r="C35" s="65" t="s">
        <v>229</v>
      </c>
      <c r="D35" s="65" t="s">
        <v>167</v>
      </c>
      <c r="E35" s="45">
        <v>336</v>
      </c>
      <c r="F35" s="45">
        <v>1</v>
      </c>
      <c r="G35" s="9"/>
      <c r="H35" s="13">
        <f t="shared" si="4"/>
        <v>0</v>
      </c>
      <c r="I35" s="12">
        <f t="shared" si="5"/>
        <v>0</v>
      </c>
    </row>
    <row r="36" spans="1:9" ht="18" x14ac:dyDescent="0.3">
      <c r="A36" s="43" t="s">
        <v>152</v>
      </c>
      <c r="B36" s="44" t="s">
        <v>162</v>
      </c>
      <c r="C36" s="65" t="s">
        <v>229</v>
      </c>
      <c r="D36" s="65" t="s">
        <v>167</v>
      </c>
      <c r="E36" s="45">
        <v>336</v>
      </c>
      <c r="F36" s="45">
        <v>1</v>
      </c>
      <c r="G36" s="9"/>
      <c r="H36" s="13">
        <f t="shared" si="4"/>
        <v>0</v>
      </c>
      <c r="I36" s="12">
        <f t="shared" si="5"/>
        <v>0</v>
      </c>
    </row>
    <row r="37" spans="1:9" ht="18" x14ac:dyDescent="0.3">
      <c r="A37" s="43" t="s">
        <v>153</v>
      </c>
      <c r="B37" s="44" t="s">
        <v>163</v>
      </c>
      <c r="C37" s="65" t="s">
        <v>229</v>
      </c>
      <c r="D37" s="65" t="s">
        <v>168</v>
      </c>
      <c r="E37" s="45">
        <v>224</v>
      </c>
      <c r="F37" s="45">
        <v>1</v>
      </c>
      <c r="G37" s="9"/>
      <c r="H37" s="13">
        <f t="shared" si="4"/>
        <v>0</v>
      </c>
      <c r="I37" s="12">
        <f t="shared" si="5"/>
        <v>0</v>
      </c>
    </row>
    <row r="38" spans="1:9" ht="18" x14ac:dyDescent="0.3">
      <c r="A38" s="43" t="s">
        <v>154</v>
      </c>
      <c r="B38" s="44" t="s">
        <v>164</v>
      </c>
      <c r="C38" s="65" t="s">
        <v>229</v>
      </c>
      <c r="D38" s="65" t="s">
        <v>168</v>
      </c>
      <c r="E38" s="45">
        <v>224</v>
      </c>
      <c r="F38" s="45">
        <v>1</v>
      </c>
      <c r="G38" s="9"/>
      <c r="H38" s="13">
        <f t="shared" si="4"/>
        <v>0</v>
      </c>
      <c r="I38" s="12">
        <f t="shared" si="5"/>
        <v>0</v>
      </c>
    </row>
    <row r="39" spans="1:9" ht="18.75" thickBot="1" x14ac:dyDescent="0.35">
      <c r="A39" s="43" t="s">
        <v>155</v>
      </c>
      <c r="B39" s="44" t="s">
        <v>165</v>
      </c>
      <c r="C39" s="65" t="s">
        <v>215</v>
      </c>
      <c r="D39" s="65" t="s">
        <v>169</v>
      </c>
      <c r="E39" s="45">
        <v>160</v>
      </c>
      <c r="F39" s="45">
        <v>1</v>
      </c>
      <c r="G39" s="9"/>
      <c r="H39" s="13">
        <f t="shared" si="4"/>
        <v>0</v>
      </c>
      <c r="I39" s="12">
        <f t="shared" si="5"/>
        <v>0</v>
      </c>
    </row>
    <row r="40" spans="1:9" ht="18" customHeight="1" x14ac:dyDescent="0.3">
      <c r="A40" s="76" t="s">
        <v>170</v>
      </c>
      <c r="B40" s="77" t="s">
        <v>165</v>
      </c>
      <c r="C40" s="78" t="s">
        <v>10</v>
      </c>
      <c r="D40" s="136" t="s">
        <v>243</v>
      </c>
      <c r="E40" s="79">
        <v>9184</v>
      </c>
      <c r="F40" s="88">
        <v>0</v>
      </c>
      <c r="G40" s="9"/>
      <c r="H40" s="13">
        <f>(E40*G40)</f>
        <v>0</v>
      </c>
      <c r="I40" s="12">
        <f t="shared" si="5"/>
        <v>0</v>
      </c>
    </row>
    <row r="41" spans="1:9" ht="18" x14ac:dyDescent="0.3">
      <c r="A41" s="81" t="s">
        <v>171</v>
      </c>
      <c r="B41" s="44" t="s">
        <v>165</v>
      </c>
      <c r="C41" s="65" t="s">
        <v>10</v>
      </c>
      <c r="D41" s="137"/>
      <c r="E41" s="45">
        <v>5400</v>
      </c>
      <c r="F41" s="89">
        <v>4</v>
      </c>
      <c r="G41" s="9"/>
      <c r="H41" s="13">
        <f t="shared" ref="H41:H43" si="6">(E41*G41)</f>
        <v>0</v>
      </c>
      <c r="I41" s="12">
        <f t="shared" si="5"/>
        <v>0</v>
      </c>
    </row>
    <row r="42" spans="1:9" ht="18" x14ac:dyDescent="0.3">
      <c r="A42" s="81" t="s">
        <v>172</v>
      </c>
      <c r="B42" s="44" t="s">
        <v>165</v>
      </c>
      <c r="C42" s="65" t="s">
        <v>10</v>
      </c>
      <c r="D42" s="137"/>
      <c r="E42" s="45">
        <v>16000</v>
      </c>
      <c r="F42" s="89" t="s">
        <v>178</v>
      </c>
      <c r="G42" s="9"/>
      <c r="H42" s="13">
        <f t="shared" si="6"/>
        <v>0</v>
      </c>
      <c r="I42" s="12">
        <f t="shared" si="5"/>
        <v>0</v>
      </c>
    </row>
    <row r="43" spans="1:9" ht="18.75" thickBot="1" x14ac:dyDescent="0.35">
      <c r="A43" s="83" t="s">
        <v>173</v>
      </c>
      <c r="B43" s="84" t="s">
        <v>165</v>
      </c>
      <c r="C43" s="85" t="s">
        <v>10</v>
      </c>
      <c r="D43" s="138"/>
      <c r="E43" s="86">
        <v>5000</v>
      </c>
      <c r="F43" s="90" t="s">
        <v>178</v>
      </c>
      <c r="G43" s="9"/>
      <c r="H43" s="13">
        <f t="shared" si="6"/>
        <v>0</v>
      </c>
      <c r="I43" s="12">
        <f t="shared" si="5"/>
        <v>0</v>
      </c>
    </row>
    <row r="44" spans="1:9" ht="18" x14ac:dyDescent="0.3">
      <c r="A44" s="43" t="s">
        <v>174</v>
      </c>
      <c r="B44" s="44" t="s">
        <v>136</v>
      </c>
      <c r="C44" s="65" t="s">
        <v>204</v>
      </c>
      <c r="D44" s="65" t="s">
        <v>177</v>
      </c>
      <c r="E44" s="45">
        <v>40</v>
      </c>
      <c r="F44" s="45">
        <v>0</v>
      </c>
      <c r="G44" s="9"/>
      <c r="H44" s="13">
        <f t="shared" si="4"/>
        <v>0</v>
      </c>
      <c r="I44" s="12">
        <f t="shared" si="5"/>
        <v>0</v>
      </c>
    </row>
    <row r="45" spans="1:9" ht="18" x14ac:dyDescent="0.3">
      <c r="A45" s="43" t="s">
        <v>175</v>
      </c>
      <c r="B45" s="44" t="s">
        <v>136</v>
      </c>
      <c r="C45" s="65" t="s">
        <v>204</v>
      </c>
      <c r="D45" s="65" t="s">
        <v>167</v>
      </c>
      <c r="E45" s="45">
        <v>168</v>
      </c>
      <c r="F45" s="45">
        <v>0</v>
      </c>
      <c r="G45" s="9"/>
      <c r="H45" s="13">
        <f t="shared" si="4"/>
        <v>0</v>
      </c>
      <c r="I45" s="12">
        <f t="shared" si="5"/>
        <v>0</v>
      </c>
    </row>
    <row r="46" spans="1:9" ht="18.75" thickBot="1" x14ac:dyDescent="0.35">
      <c r="A46" s="43" t="s">
        <v>176</v>
      </c>
      <c r="B46" s="44" t="s">
        <v>136</v>
      </c>
      <c r="C46" s="65" t="s">
        <v>204</v>
      </c>
      <c r="D46" s="65" t="s">
        <v>167</v>
      </c>
      <c r="E46" s="45">
        <v>168</v>
      </c>
      <c r="F46" s="45">
        <v>0</v>
      </c>
      <c r="G46" s="9"/>
      <c r="H46" s="13">
        <f t="shared" si="4"/>
        <v>0</v>
      </c>
      <c r="I46" s="12">
        <f t="shared" si="5"/>
        <v>0</v>
      </c>
    </row>
    <row r="47" spans="1:9" ht="18.75" thickBot="1" x14ac:dyDescent="0.3">
      <c r="A47" s="47" t="s">
        <v>257</v>
      </c>
      <c r="B47" s="48"/>
      <c r="C47" s="67"/>
      <c r="D47" s="32"/>
      <c r="E47" s="32">
        <f>SUM(E31:E46)</f>
        <v>38584</v>
      </c>
      <c r="F47" s="57"/>
      <c r="G47" s="49"/>
      <c r="H47" s="50"/>
      <c r="I47" s="22">
        <f>SUM(I31:I46)</f>
        <v>0</v>
      </c>
    </row>
    <row r="48" spans="1:9" ht="15" customHeight="1" x14ac:dyDescent="0.25">
      <c r="A48" s="100" t="s">
        <v>238</v>
      </c>
      <c r="B48" s="101"/>
      <c r="C48" s="101"/>
      <c r="D48" s="101"/>
      <c r="E48" s="101"/>
      <c r="F48" s="101"/>
      <c r="G48" s="101"/>
      <c r="H48" s="101"/>
      <c r="I48" s="102"/>
    </row>
    <row r="49" spans="1:9" ht="15" customHeight="1" x14ac:dyDescent="0.25">
      <c r="A49" s="103"/>
      <c r="B49" s="104"/>
      <c r="C49" s="104"/>
      <c r="D49" s="104"/>
      <c r="E49" s="104"/>
      <c r="F49" s="104"/>
      <c r="G49" s="104"/>
      <c r="H49" s="104"/>
      <c r="I49" s="105"/>
    </row>
    <row r="50" spans="1:9" ht="15.75" customHeight="1" thickBot="1" x14ac:dyDescent="0.3">
      <c r="A50" s="106"/>
      <c r="B50" s="107"/>
      <c r="C50" s="107"/>
      <c r="D50" s="107"/>
      <c r="E50" s="107"/>
      <c r="F50" s="107"/>
      <c r="G50" s="107"/>
      <c r="H50" s="107"/>
      <c r="I50" s="108"/>
    </row>
    <row r="51" spans="1:9" ht="15.75" thickBot="1" x14ac:dyDescent="0.3">
      <c r="A51"/>
      <c r="B51"/>
      <c r="C51"/>
      <c r="D51"/>
      <c r="E51"/>
      <c r="F51"/>
      <c r="G51"/>
      <c r="H51"/>
      <c r="I51"/>
    </row>
    <row r="52" spans="1:9" ht="21.75" thickTop="1" thickBot="1" x14ac:dyDescent="0.3">
      <c r="A52" s="91" t="s">
        <v>0</v>
      </c>
      <c r="B52" s="92" t="s">
        <v>1</v>
      </c>
      <c r="C52" s="93" t="s">
        <v>2</v>
      </c>
      <c r="D52" s="53" t="s">
        <v>7</v>
      </c>
      <c r="E52" s="53" t="s">
        <v>3</v>
      </c>
      <c r="F52" s="53" t="s">
        <v>4</v>
      </c>
      <c r="G52" s="53" t="s">
        <v>11</v>
      </c>
      <c r="H52" s="53" t="s">
        <v>180</v>
      </c>
      <c r="I52" s="53" t="s">
        <v>181</v>
      </c>
    </row>
    <row r="53" spans="1:9" ht="19.5" thickTop="1" thickBot="1" x14ac:dyDescent="0.3">
      <c r="A53" s="135" t="s">
        <v>6</v>
      </c>
      <c r="B53" s="135"/>
      <c r="C53" s="135"/>
      <c r="D53" s="135"/>
      <c r="E53" s="135"/>
      <c r="F53" s="135"/>
      <c r="G53" s="135"/>
      <c r="H53" s="135"/>
      <c r="I53" s="135"/>
    </row>
    <row r="54" spans="1:9" ht="90.75" thickBot="1" x14ac:dyDescent="0.3">
      <c r="A54" s="39" t="s">
        <v>256</v>
      </c>
      <c r="B54" s="40" t="s">
        <v>156</v>
      </c>
      <c r="C54" s="41" t="s">
        <v>9</v>
      </c>
      <c r="D54" s="41" t="s">
        <v>179</v>
      </c>
      <c r="E54" s="41" t="s">
        <v>8</v>
      </c>
      <c r="F54" s="41" t="s">
        <v>237</v>
      </c>
      <c r="G54" s="41" t="s">
        <v>12</v>
      </c>
      <c r="H54" s="41" t="s">
        <v>13</v>
      </c>
      <c r="I54" s="42" t="s">
        <v>41</v>
      </c>
    </row>
    <row r="55" spans="1:9" ht="18" x14ac:dyDescent="0.3">
      <c r="A55" s="43" t="s">
        <v>147</v>
      </c>
      <c r="B55" s="44" t="s">
        <v>157</v>
      </c>
      <c r="C55" s="65" t="s">
        <v>241</v>
      </c>
      <c r="D55" s="65" t="s">
        <v>166</v>
      </c>
      <c r="E55" s="45">
        <v>336</v>
      </c>
      <c r="F55" s="45">
        <v>1</v>
      </c>
      <c r="G55" s="9"/>
      <c r="H55" s="13">
        <f t="shared" ref="H55:H70" si="7">(E55*G55)*52</f>
        <v>0</v>
      </c>
      <c r="I55" s="12">
        <f t="shared" ref="I55:I70" si="8">H55*1</f>
        <v>0</v>
      </c>
    </row>
    <row r="56" spans="1:9" ht="18" x14ac:dyDescent="0.3">
      <c r="A56" s="43" t="s">
        <v>148</v>
      </c>
      <c r="B56" s="44" t="s">
        <v>158</v>
      </c>
      <c r="C56" s="65" t="s">
        <v>241</v>
      </c>
      <c r="D56" s="65" t="s">
        <v>166</v>
      </c>
      <c r="E56" s="45">
        <v>336</v>
      </c>
      <c r="F56" s="45">
        <v>1</v>
      </c>
      <c r="G56" s="9"/>
      <c r="H56" s="13">
        <f t="shared" si="7"/>
        <v>0</v>
      </c>
      <c r="I56" s="12">
        <f t="shared" si="8"/>
        <v>0</v>
      </c>
    </row>
    <row r="57" spans="1:9" ht="18" x14ac:dyDescent="0.3">
      <c r="A57" s="43" t="s">
        <v>149</v>
      </c>
      <c r="B57" s="44" t="s">
        <v>159</v>
      </c>
      <c r="C57" s="65" t="s">
        <v>229</v>
      </c>
      <c r="D57" s="65" t="s">
        <v>167</v>
      </c>
      <c r="E57" s="45">
        <v>336</v>
      </c>
      <c r="F57" s="45">
        <v>1</v>
      </c>
      <c r="G57" s="9"/>
      <c r="H57" s="13">
        <f t="shared" si="7"/>
        <v>0</v>
      </c>
      <c r="I57" s="12">
        <f t="shared" si="8"/>
        <v>0</v>
      </c>
    </row>
    <row r="58" spans="1:9" ht="18" x14ac:dyDescent="0.3">
      <c r="A58" s="43" t="s">
        <v>150</v>
      </c>
      <c r="B58" s="44" t="s">
        <v>160</v>
      </c>
      <c r="C58" s="65" t="s">
        <v>229</v>
      </c>
      <c r="D58" s="65" t="s">
        <v>167</v>
      </c>
      <c r="E58" s="45">
        <v>336</v>
      </c>
      <c r="F58" s="45">
        <v>1</v>
      </c>
      <c r="G58" s="9"/>
      <c r="H58" s="13">
        <f t="shared" si="7"/>
        <v>0</v>
      </c>
      <c r="I58" s="12">
        <f t="shared" si="8"/>
        <v>0</v>
      </c>
    </row>
    <row r="59" spans="1:9" ht="18" x14ac:dyDescent="0.3">
      <c r="A59" s="43" t="s">
        <v>151</v>
      </c>
      <c r="B59" s="44" t="s">
        <v>161</v>
      </c>
      <c r="C59" s="65" t="s">
        <v>229</v>
      </c>
      <c r="D59" s="65" t="s">
        <v>167</v>
      </c>
      <c r="E59" s="45">
        <v>336</v>
      </c>
      <c r="F59" s="45">
        <v>1</v>
      </c>
      <c r="G59" s="9"/>
      <c r="H59" s="13">
        <f t="shared" si="7"/>
        <v>0</v>
      </c>
      <c r="I59" s="12">
        <f t="shared" si="8"/>
        <v>0</v>
      </c>
    </row>
    <row r="60" spans="1:9" ht="18" x14ac:dyDescent="0.3">
      <c r="A60" s="43" t="s">
        <v>152</v>
      </c>
      <c r="B60" s="44" t="s">
        <v>162</v>
      </c>
      <c r="C60" s="65" t="s">
        <v>229</v>
      </c>
      <c r="D60" s="65" t="s">
        <v>167</v>
      </c>
      <c r="E60" s="45">
        <v>336</v>
      </c>
      <c r="F60" s="45">
        <v>1</v>
      </c>
      <c r="G60" s="9"/>
      <c r="H60" s="13">
        <f t="shared" si="7"/>
        <v>0</v>
      </c>
      <c r="I60" s="12">
        <f t="shared" si="8"/>
        <v>0</v>
      </c>
    </row>
    <row r="61" spans="1:9" ht="18" x14ac:dyDescent="0.3">
      <c r="A61" s="43" t="s">
        <v>153</v>
      </c>
      <c r="B61" s="44" t="s">
        <v>163</v>
      </c>
      <c r="C61" s="65" t="s">
        <v>229</v>
      </c>
      <c r="D61" s="65" t="s">
        <v>168</v>
      </c>
      <c r="E61" s="45">
        <v>224</v>
      </c>
      <c r="F61" s="45">
        <v>1</v>
      </c>
      <c r="G61" s="9"/>
      <c r="H61" s="13">
        <f t="shared" si="7"/>
        <v>0</v>
      </c>
      <c r="I61" s="12">
        <f t="shared" si="8"/>
        <v>0</v>
      </c>
    </row>
    <row r="62" spans="1:9" ht="18" x14ac:dyDescent="0.3">
      <c r="A62" s="43" t="s">
        <v>154</v>
      </c>
      <c r="B62" s="44" t="s">
        <v>164</v>
      </c>
      <c r="C62" s="65" t="s">
        <v>229</v>
      </c>
      <c r="D62" s="65" t="s">
        <v>168</v>
      </c>
      <c r="E62" s="45">
        <v>224</v>
      </c>
      <c r="F62" s="45">
        <v>1</v>
      </c>
      <c r="G62" s="9"/>
      <c r="H62" s="13">
        <f t="shared" si="7"/>
        <v>0</v>
      </c>
      <c r="I62" s="12">
        <f t="shared" si="8"/>
        <v>0</v>
      </c>
    </row>
    <row r="63" spans="1:9" ht="18.75" thickBot="1" x14ac:dyDescent="0.35">
      <c r="A63" s="43" t="s">
        <v>155</v>
      </c>
      <c r="B63" s="44" t="s">
        <v>165</v>
      </c>
      <c r="C63" s="65" t="s">
        <v>215</v>
      </c>
      <c r="D63" s="65" t="s">
        <v>169</v>
      </c>
      <c r="E63" s="45">
        <v>160</v>
      </c>
      <c r="F63" s="45">
        <v>1</v>
      </c>
      <c r="G63" s="9"/>
      <c r="H63" s="13">
        <f t="shared" si="7"/>
        <v>0</v>
      </c>
      <c r="I63" s="12">
        <f t="shared" si="8"/>
        <v>0</v>
      </c>
    </row>
    <row r="64" spans="1:9" ht="18" customHeight="1" x14ac:dyDescent="0.3">
      <c r="A64" s="76" t="s">
        <v>170</v>
      </c>
      <c r="B64" s="77" t="s">
        <v>165</v>
      </c>
      <c r="C64" s="78" t="s">
        <v>10</v>
      </c>
      <c r="D64" s="136" t="s">
        <v>243</v>
      </c>
      <c r="E64" s="79">
        <v>9184</v>
      </c>
      <c r="F64" s="88">
        <v>0</v>
      </c>
      <c r="G64" s="9"/>
      <c r="H64" s="13">
        <f>(E64*G64)</f>
        <v>0</v>
      </c>
      <c r="I64" s="12">
        <f t="shared" si="8"/>
        <v>0</v>
      </c>
    </row>
    <row r="65" spans="1:9" ht="18" x14ac:dyDescent="0.3">
      <c r="A65" s="81" t="s">
        <v>171</v>
      </c>
      <c r="B65" s="44" t="s">
        <v>165</v>
      </c>
      <c r="C65" s="65" t="s">
        <v>10</v>
      </c>
      <c r="D65" s="137"/>
      <c r="E65" s="45">
        <v>5400</v>
      </c>
      <c r="F65" s="89">
        <v>4</v>
      </c>
      <c r="G65" s="9"/>
      <c r="H65" s="13">
        <f t="shared" ref="H65:H67" si="9">(E65*G65)</f>
        <v>0</v>
      </c>
      <c r="I65" s="12">
        <f t="shared" si="8"/>
        <v>0</v>
      </c>
    </row>
    <row r="66" spans="1:9" ht="18" x14ac:dyDescent="0.3">
      <c r="A66" s="81" t="s">
        <v>172</v>
      </c>
      <c r="B66" s="44" t="s">
        <v>165</v>
      </c>
      <c r="C66" s="65" t="s">
        <v>10</v>
      </c>
      <c r="D66" s="137"/>
      <c r="E66" s="45">
        <v>16000</v>
      </c>
      <c r="F66" s="89" t="s">
        <v>178</v>
      </c>
      <c r="G66" s="9"/>
      <c r="H66" s="13">
        <f t="shared" si="9"/>
        <v>0</v>
      </c>
      <c r="I66" s="12">
        <f t="shared" si="8"/>
        <v>0</v>
      </c>
    </row>
    <row r="67" spans="1:9" ht="18.75" thickBot="1" x14ac:dyDescent="0.35">
      <c r="A67" s="83" t="s">
        <v>173</v>
      </c>
      <c r="B67" s="84" t="s">
        <v>165</v>
      </c>
      <c r="C67" s="85" t="s">
        <v>10</v>
      </c>
      <c r="D67" s="138"/>
      <c r="E67" s="86">
        <v>5000</v>
      </c>
      <c r="F67" s="90" t="s">
        <v>178</v>
      </c>
      <c r="G67" s="9"/>
      <c r="H67" s="13">
        <f t="shared" si="9"/>
        <v>0</v>
      </c>
      <c r="I67" s="12">
        <f t="shared" si="8"/>
        <v>0</v>
      </c>
    </row>
    <row r="68" spans="1:9" ht="18" x14ac:dyDescent="0.3">
      <c r="A68" s="43" t="s">
        <v>174</v>
      </c>
      <c r="B68" s="44" t="s">
        <v>136</v>
      </c>
      <c r="C68" s="65" t="s">
        <v>204</v>
      </c>
      <c r="D68" s="65" t="s">
        <v>177</v>
      </c>
      <c r="E68" s="45">
        <v>40</v>
      </c>
      <c r="F68" s="45">
        <v>0</v>
      </c>
      <c r="G68" s="9"/>
      <c r="H68" s="13">
        <f t="shared" si="7"/>
        <v>0</v>
      </c>
      <c r="I68" s="12">
        <f t="shared" si="8"/>
        <v>0</v>
      </c>
    </row>
    <row r="69" spans="1:9" ht="18" x14ac:dyDescent="0.3">
      <c r="A69" s="43" t="s">
        <v>175</v>
      </c>
      <c r="B69" s="44" t="s">
        <v>136</v>
      </c>
      <c r="C69" s="65" t="s">
        <v>204</v>
      </c>
      <c r="D69" s="65" t="s">
        <v>167</v>
      </c>
      <c r="E69" s="45">
        <v>168</v>
      </c>
      <c r="F69" s="45">
        <v>0</v>
      </c>
      <c r="G69" s="9"/>
      <c r="H69" s="13">
        <f t="shared" si="7"/>
        <v>0</v>
      </c>
      <c r="I69" s="12">
        <f t="shared" si="8"/>
        <v>0</v>
      </c>
    </row>
    <row r="70" spans="1:9" ht="18.75" thickBot="1" x14ac:dyDescent="0.35">
      <c r="A70" s="43" t="s">
        <v>176</v>
      </c>
      <c r="B70" s="44" t="s">
        <v>136</v>
      </c>
      <c r="C70" s="65" t="s">
        <v>204</v>
      </c>
      <c r="D70" s="65" t="s">
        <v>167</v>
      </c>
      <c r="E70" s="45">
        <v>168</v>
      </c>
      <c r="F70" s="45">
        <v>0</v>
      </c>
      <c r="G70" s="9"/>
      <c r="H70" s="13">
        <f t="shared" si="7"/>
        <v>0</v>
      </c>
      <c r="I70" s="12">
        <f t="shared" si="8"/>
        <v>0</v>
      </c>
    </row>
    <row r="71" spans="1:9" ht="18.75" thickBot="1" x14ac:dyDescent="0.3">
      <c r="A71" s="47" t="s">
        <v>257</v>
      </c>
      <c r="B71" s="48"/>
      <c r="C71" s="67"/>
      <c r="D71" s="32"/>
      <c r="E71" s="32">
        <f>SUM(E55:E70)</f>
        <v>38584</v>
      </c>
      <c r="F71" s="57"/>
      <c r="G71" s="49"/>
      <c r="H71" s="50"/>
      <c r="I71" s="22">
        <f>SUM(I55:I70)</f>
        <v>0</v>
      </c>
    </row>
    <row r="72" spans="1:9" ht="15" customHeight="1" x14ac:dyDescent="0.25">
      <c r="A72" s="100" t="s">
        <v>239</v>
      </c>
      <c r="B72" s="101"/>
      <c r="C72" s="101"/>
      <c r="D72" s="101"/>
      <c r="E72" s="101"/>
      <c r="F72" s="101"/>
      <c r="G72" s="101"/>
      <c r="H72" s="101"/>
      <c r="I72" s="102"/>
    </row>
    <row r="73" spans="1:9" ht="15" customHeight="1" x14ac:dyDescent="0.25">
      <c r="A73" s="103"/>
      <c r="B73" s="104"/>
      <c r="C73" s="104"/>
      <c r="D73" s="104"/>
      <c r="E73" s="104"/>
      <c r="F73" s="104"/>
      <c r="G73" s="104"/>
      <c r="H73" s="104"/>
      <c r="I73" s="105"/>
    </row>
    <row r="74" spans="1:9" ht="15.75" customHeight="1" thickBot="1" x14ac:dyDescent="0.3">
      <c r="A74" s="106"/>
      <c r="B74" s="107"/>
      <c r="C74" s="107"/>
      <c r="D74" s="107"/>
      <c r="E74" s="107"/>
      <c r="F74" s="107"/>
      <c r="G74" s="107"/>
      <c r="H74" s="107"/>
      <c r="I74" s="108"/>
    </row>
    <row r="75" spans="1:9" ht="15.75" thickBot="1" x14ac:dyDescent="0.3">
      <c r="A75"/>
      <c r="B75"/>
      <c r="C75"/>
      <c r="D75"/>
      <c r="E75"/>
      <c r="F75"/>
      <c r="G75"/>
      <c r="H75"/>
      <c r="I75"/>
    </row>
    <row r="76" spans="1:9" ht="20.25" x14ac:dyDescent="0.25">
      <c r="A76" s="91" t="s">
        <v>0</v>
      </c>
      <c r="B76" s="92" t="s">
        <v>1</v>
      </c>
      <c r="C76" s="93" t="s">
        <v>2</v>
      </c>
      <c r="D76" s="93" t="s">
        <v>3</v>
      </c>
      <c r="E76" s="93" t="s">
        <v>4</v>
      </c>
      <c r="F76" s="93" t="s">
        <v>11</v>
      </c>
      <c r="G76" s="93" t="s">
        <v>180</v>
      </c>
      <c r="H76" s="93" t="s">
        <v>181</v>
      </c>
      <c r="I76" s="93" t="s">
        <v>182</v>
      </c>
    </row>
    <row r="77" spans="1:9" ht="18.75" thickBot="1" x14ac:dyDescent="0.3">
      <c r="A77" s="135" t="s">
        <v>39</v>
      </c>
      <c r="B77" s="135"/>
      <c r="C77" s="135"/>
      <c r="D77" s="135"/>
      <c r="E77" s="135"/>
      <c r="F77" s="135"/>
      <c r="G77" s="135"/>
      <c r="H77" s="135"/>
      <c r="I77" s="135"/>
    </row>
    <row r="78" spans="1:9" ht="90.75" thickBot="1" x14ac:dyDescent="0.3">
      <c r="A78" s="39" t="s">
        <v>256</v>
      </c>
      <c r="B78" s="40" t="s">
        <v>156</v>
      </c>
      <c r="C78" s="41" t="s">
        <v>9</v>
      </c>
      <c r="D78" s="41" t="s">
        <v>179</v>
      </c>
      <c r="E78" s="41" t="s">
        <v>8</v>
      </c>
      <c r="F78" s="41" t="s">
        <v>237</v>
      </c>
      <c r="G78" s="41" t="s">
        <v>12</v>
      </c>
      <c r="H78" s="41" t="s">
        <v>13</v>
      </c>
      <c r="I78" s="42" t="s">
        <v>42</v>
      </c>
    </row>
    <row r="79" spans="1:9" ht="18" x14ac:dyDescent="0.3">
      <c r="A79" s="43" t="s">
        <v>147</v>
      </c>
      <c r="B79" s="44" t="s">
        <v>157</v>
      </c>
      <c r="C79" s="65" t="s">
        <v>241</v>
      </c>
      <c r="D79" s="65" t="s">
        <v>166</v>
      </c>
      <c r="E79" s="45">
        <v>336</v>
      </c>
      <c r="F79" s="45">
        <v>1</v>
      </c>
      <c r="G79" s="9"/>
      <c r="H79" s="13">
        <f t="shared" ref="H79:H94" si="10">(E79*G79)*52</f>
        <v>0</v>
      </c>
      <c r="I79" s="12">
        <f t="shared" ref="I79:I94" si="11">H79*1</f>
        <v>0</v>
      </c>
    </row>
    <row r="80" spans="1:9" ht="18" x14ac:dyDescent="0.3">
      <c r="A80" s="43" t="s">
        <v>148</v>
      </c>
      <c r="B80" s="44" t="s">
        <v>158</v>
      </c>
      <c r="C80" s="65" t="s">
        <v>241</v>
      </c>
      <c r="D80" s="65" t="s">
        <v>166</v>
      </c>
      <c r="E80" s="45">
        <v>336</v>
      </c>
      <c r="F80" s="45">
        <v>1</v>
      </c>
      <c r="G80" s="9"/>
      <c r="H80" s="13">
        <f t="shared" si="10"/>
        <v>0</v>
      </c>
      <c r="I80" s="12">
        <f t="shared" si="11"/>
        <v>0</v>
      </c>
    </row>
    <row r="81" spans="1:9" ht="18" x14ac:dyDescent="0.3">
      <c r="A81" s="43" t="s">
        <v>149</v>
      </c>
      <c r="B81" s="44" t="s">
        <v>159</v>
      </c>
      <c r="C81" s="65" t="s">
        <v>229</v>
      </c>
      <c r="D81" s="65" t="s">
        <v>167</v>
      </c>
      <c r="E81" s="45">
        <v>336</v>
      </c>
      <c r="F81" s="45">
        <v>1</v>
      </c>
      <c r="G81" s="9"/>
      <c r="H81" s="13">
        <f t="shared" si="10"/>
        <v>0</v>
      </c>
      <c r="I81" s="12">
        <f t="shared" si="11"/>
        <v>0</v>
      </c>
    </row>
    <row r="82" spans="1:9" ht="18" x14ac:dyDescent="0.3">
      <c r="A82" s="43" t="s">
        <v>150</v>
      </c>
      <c r="B82" s="44" t="s">
        <v>160</v>
      </c>
      <c r="C82" s="65" t="s">
        <v>229</v>
      </c>
      <c r="D82" s="65" t="s">
        <v>167</v>
      </c>
      <c r="E82" s="45">
        <v>336</v>
      </c>
      <c r="F82" s="45">
        <v>1</v>
      </c>
      <c r="G82" s="9"/>
      <c r="H82" s="13">
        <f t="shared" si="10"/>
        <v>0</v>
      </c>
      <c r="I82" s="12">
        <f t="shared" si="11"/>
        <v>0</v>
      </c>
    </row>
    <row r="83" spans="1:9" ht="18" x14ac:dyDescent="0.3">
      <c r="A83" s="43" t="s">
        <v>151</v>
      </c>
      <c r="B83" s="44" t="s">
        <v>161</v>
      </c>
      <c r="C83" s="65" t="s">
        <v>229</v>
      </c>
      <c r="D83" s="65" t="s">
        <v>167</v>
      </c>
      <c r="E83" s="45">
        <v>336</v>
      </c>
      <c r="F83" s="45">
        <v>1</v>
      </c>
      <c r="G83" s="9"/>
      <c r="H83" s="13">
        <f t="shared" si="10"/>
        <v>0</v>
      </c>
      <c r="I83" s="12">
        <f t="shared" si="11"/>
        <v>0</v>
      </c>
    </row>
    <row r="84" spans="1:9" ht="18" x14ac:dyDescent="0.3">
      <c r="A84" s="43" t="s">
        <v>152</v>
      </c>
      <c r="B84" s="44" t="s">
        <v>162</v>
      </c>
      <c r="C84" s="65" t="s">
        <v>229</v>
      </c>
      <c r="D84" s="65" t="s">
        <v>167</v>
      </c>
      <c r="E84" s="45">
        <v>336</v>
      </c>
      <c r="F84" s="45">
        <v>1</v>
      </c>
      <c r="G84" s="9"/>
      <c r="H84" s="13">
        <f t="shared" si="10"/>
        <v>0</v>
      </c>
      <c r="I84" s="12">
        <f t="shared" si="11"/>
        <v>0</v>
      </c>
    </row>
    <row r="85" spans="1:9" ht="18" x14ac:dyDescent="0.3">
      <c r="A85" s="43" t="s">
        <v>153</v>
      </c>
      <c r="B85" s="44" t="s">
        <v>163</v>
      </c>
      <c r="C85" s="65" t="s">
        <v>229</v>
      </c>
      <c r="D85" s="65" t="s">
        <v>168</v>
      </c>
      <c r="E85" s="45">
        <v>224</v>
      </c>
      <c r="F85" s="45">
        <v>1</v>
      </c>
      <c r="G85" s="9"/>
      <c r="H85" s="13">
        <f t="shared" si="10"/>
        <v>0</v>
      </c>
      <c r="I85" s="12">
        <f t="shared" si="11"/>
        <v>0</v>
      </c>
    </row>
    <row r="86" spans="1:9" ht="18" x14ac:dyDescent="0.3">
      <c r="A86" s="43" t="s">
        <v>154</v>
      </c>
      <c r="B86" s="44" t="s">
        <v>164</v>
      </c>
      <c r="C86" s="65" t="s">
        <v>229</v>
      </c>
      <c r="D86" s="65" t="s">
        <v>168</v>
      </c>
      <c r="E86" s="45">
        <v>224</v>
      </c>
      <c r="F86" s="45">
        <v>1</v>
      </c>
      <c r="G86" s="9"/>
      <c r="H86" s="13">
        <f t="shared" si="10"/>
        <v>0</v>
      </c>
      <c r="I86" s="12">
        <f t="shared" si="11"/>
        <v>0</v>
      </c>
    </row>
    <row r="87" spans="1:9" ht="18.75" thickBot="1" x14ac:dyDescent="0.35">
      <c r="A87" s="43" t="s">
        <v>155</v>
      </c>
      <c r="B87" s="44" t="s">
        <v>165</v>
      </c>
      <c r="C87" s="65" t="s">
        <v>215</v>
      </c>
      <c r="D87" s="65" t="s">
        <v>169</v>
      </c>
      <c r="E87" s="45">
        <v>160</v>
      </c>
      <c r="F87" s="45">
        <v>1</v>
      </c>
      <c r="G87" s="9"/>
      <c r="H87" s="13">
        <f t="shared" si="10"/>
        <v>0</v>
      </c>
      <c r="I87" s="12">
        <f t="shared" si="11"/>
        <v>0</v>
      </c>
    </row>
    <row r="88" spans="1:9" ht="18" customHeight="1" x14ac:dyDescent="0.3">
      <c r="A88" s="76" t="s">
        <v>170</v>
      </c>
      <c r="B88" s="77" t="s">
        <v>165</v>
      </c>
      <c r="C88" s="78" t="s">
        <v>10</v>
      </c>
      <c r="D88" s="136" t="s">
        <v>243</v>
      </c>
      <c r="E88" s="79">
        <v>9184</v>
      </c>
      <c r="F88" s="88">
        <v>0</v>
      </c>
      <c r="G88" s="9"/>
      <c r="H88" s="13">
        <f>(E88*G88)</f>
        <v>0</v>
      </c>
      <c r="I88" s="12">
        <f t="shared" si="11"/>
        <v>0</v>
      </c>
    </row>
    <row r="89" spans="1:9" ht="18" x14ac:dyDescent="0.3">
      <c r="A89" s="81" t="s">
        <v>171</v>
      </c>
      <c r="B89" s="44" t="s">
        <v>165</v>
      </c>
      <c r="C89" s="65" t="s">
        <v>10</v>
      </c>
      <c r="D89" s="137"/>
      <c r="E89" s="45">
        <v>5400</v>
      </c>
      <c r="F89" s="89">
        <v>4</v>
      </c>
      <c r="G89" s="9"/>
      <c r="H89" s="13">
        <f t="shared" ref="H89:H91" si="12">(E89*G89)</f>
        <v>0</v>
      </c>
      <c r="I89" s="12">
        <f t="shared" si="11"/>
        <v>0</v>
      </c>
    </row>
    <row r="90" spans="1:9" ht="18" x14ac:dyDescent="0.3">
      <c r="A90" s="81" t="s">
        <v>172</v>
      </c>
      <c r="B90" s="44" t="s">
        <v>165</v>
      </c>
      <c r="C90" s="65" t="s">
        <v>10</v>
      </c>
      <c r="D90" s="137"/>
      <c r="E90" s="45">
        <v>16000</v>
      </c>
      <c r="F90" s="89" t="s">
        <v>178</v>
      </c>
      <c r="G90" s="9"/>
      <c r="H90" s="13">
        <f t="shared" si="12"/>
        <v>0</v>
      </c>
      <c r="I90" s="12">
        <f t="shared" si="11"/>
        <v>0</v>
      </c>
    </row>
    <row r="91" spans="1:9" ht="18.75" thickBot="1" x14ac:dyDescent="0.35">
      <c r="A91" s="83" t="s">
        <v>173</v>
      </c>
      <c r="B91" s="84" t="s">
        <v>165</v>
      </c>
      <c r="C91" s="85" t="s">
        <v>10</v>
      </c>
      <c r="D91" s="138"/>
      <c r="E91" s="86">
        <v>5000</v>
      </c>
      <c r="F91" s="90" t="s">
        <v>178</v>
      </c>
      <c r="G91" s="9"/>
      <c r="H91" s="13">
        <f t="shared" si="12"/>
        <v>0</v>
      </c>
      <c r="I91" s="12">
        <f t="shared" si="11"/>
        <v>0</v>
      </c>
    </row>
    <row r="92" spans="1:9" ht="18" x14ac:dyDescent="0.3">
      <c r="A92" s="43" t="s">
        <v>174</v>
      </c>
      <c r="B92" s="44" t="s">
        <v>136</v>
      </c>
      <c r="C92" s="65" t="s">
        <v>204</v>
      </c>
      <c r="D92" s="65" t="s">
        <v>177</v>
      </c>
      <c r="E92" s="45">
        <v>40</v>
      </c>
      <c r="F92" s="45">
        <v>0</v>
      </c>
      <c r="G92" s="9"/>
      <c r="H92" s="13">
        <f t="shared" si="10"/>
        <v>0</v>
      </c>
      <c r="I92" s="12">
        <f t="shared" si="11"/>
        <v>0</v>
      </c>
    </row>
    <row r="93" spans="1:9" ht="18" x14ac:dyDescent="0.3">
      <c r="A93" s="43" t="s">
        <v>175</v>
      </c>
      <c r="B93" s="44" t="s">
        <v>136</v>
      </c>
      <c r="C93" s="65" t="s">
        <v>204</v>
      </c>
      <c r="D93" s="65" t="s">
        <v>167</v>
      </c>
      <c r="E93" s="45">
        <v>168</v>
      </c>
      <c r="F93" s="45">
        <v>0</v>
      </c>
      <c r="G93" s="9"/>
      <c r="H93" s="13">
        <f t="shared" si="10"/>
        <v>0</v>
      </c>
      <c r="I93" s="12">
        <f t="shared" si="11"/>
        <v>0</v>
      </c>
    </row>
    <row r="94" spans="1:9" ht="18.75" thickBot="1" x14ac:dyDescent="0.35">
      <c r="A94" s="43" t="s">
        <v>176</v>
      </c>
      <c r="B94" s="44" t="s">
        <v>136</v>
      </c>
      <c r="C94" s="65" t="s">
        <v>204</v>
      </c>
      <c r="D94" s="65" t="s">
        <v>167</v>
      </c>
      <c r="E94" s="45">
        <v>168</v>
      </c>
      <c r="F94" s="45">
        <v>0</v>
      </c>
      <c r="G94" s="9"/>
      <c r="H94" s="13">
        <f t="shared" si="10"/>
        <v>0</v>
      </c>
      <c r="I94" s="12">
        <f t="shared" si="11"/>
        <v>0</v>
      </c>
    </row>
    <row r="95" spans="1:9" ht="18.75" thickBot="1" x14ac:dyDescent="0.3">
      <c r="A95" s="47" t="s">
        <v>258</v>
      </c>
      <c r="B95" s="48"/>
      <c r="C95" s="67"/>
      <c r="D95" s="32"/>
      <c r="E95" s="32">
        <f>SUM(E79:E94)</f>
        <v>38584</v>
      </c>
      <c r="F95" s="57"/>
      <c r="G95" s="49"/>
      <c r="H95" s="50"/>
      <c r="I95" s="22">
        <f>SUM(I79:I94)</f>
        <v>0</v>
      </c>
    </row>
    <row r="96" spans="1:9" ht="15" customHeight="1" x14ac:dyDescent="0.25">
      <c r="A96" s="100" t="s">
        <v>240</v>
      </c>
      <c r="B96" s="101"/>
      <c r="C96" s="101"/>
      <c r="D96" s="101"/>
      <c r="E96" s="101"/>
      <c r="F96" s="101"/>
      <c r="G96" s="101"/>
      <c r="H96" s="101"/>
      <c r="I96" s="102"/>
    </row>
    <row r="97" spans="1:9" ht="15" customHeight="1" x14ac:dyDescent="0.25">
      <c r="A97" s="103"/>
      <c r="B97" s="104"/>
      <c r="C97" s="104"/>
      <c r="D97" s="104"/>
      <c r="E97" s="104"/>
      <c r="F97" s="104"/>
      <c r="G97" s="104"/>
      <c r="H97" s="104"/>
      <c r="I97" s="105"/>
    </row>
    <row r="98" spans="1:9" ht="15.75" customHeight="1" thickBot="1" x14ac:dyDescent="0.3">
      <c r="A98" s="106"/>
      <c r="B98" s="107"/>
      <c r="C98" s="107"/>
      <c r="D98" s="107"/>
      <c r="E98" s="107"/>
      <c r="F98" s="107"/>
      <c r="G98" s="107"/>
      <c r="H98" s="107"/>
      <c r="I98" s="108"/>
    </row>
    <row r="99" spans="1:9" ht="15.75" thickBot="1" x14ac:dyDescent="0.3">
      <c r="A99"/>
      <c r="B99"/>
      <c r="C99"/>
      <c r="D99"/>
      <c r="E99"/>
      <c r="F99"/>
      <c r="G99"/>
      <c r="H99"/>
      <c r="I99"/>
    </row>
    <row r="100" spans="1:9" ht="18.75" thickBot="1" x14ac:dyDescent="0.3">
      <c r="A100"/>
      <c r="B100"/>
      <c r="C100" s="109" t="s">
        <v>43</v>
      </c>
      <c r="D100" s="109"/>
      <c r="E100" s="109"/>
      <c r="F100" s="109"/>
      <c r="G100" s="109"/>
      <c r="H100" s="109"/>
      <c r="I100" s="34">
        <f>I23+I47+I71+I95</f>
        <v>0</v>
      </c>
    </row>
    <row r="106" spans="1:9" x14ac:dyDescent="0.25">
      <c r="A106" s="94" t="s">
        <v>260</v>
      </c>
      <c r="B106" s="94"/>
      <c r="E106" s="94" t="s">
        <v>261</v>
      </c>
    </row>
    <row r="111" spans="1:9" x14ac:dyDescent="0.25">
      <c r="A111" s="94" t="s">
        <v>262</v>
      </c>
      <c r="B111" s="94"/>
      <c r="E111" s="94" t="s">
        <v>263</v>
      </c>
    </row>
    <row r="116" spans="1:5" x14ac:dyDescent="0.25">
      <c r="A116" s="94" t="s">
        <v>264</v>
      </c>
      <c r="E116" s="94" t="s">
        <v>265</v>
      </c>
    </row>
  </sheetData>
  <sheetProtection sheet="1"/>
  <mergeCells count="14">
    <mergeCell ref="A2:I2"/>
    <mergeCell ref="A5:I5"/>
    <mergeCell ref="A24:I26"/>
    <mergeCell ref="A29:I29"/>
    <mergeCell ref="C100:H100"/>
    <mergeCell ref="D16:D19"/>
    <mergeCell ref="D40:D43"/>
    <mergeCell ref="A48:I50"/>
    <mergeCell ref="A53:I53"/>
    <mergeCell ref="D64:D67"/>
    <mergeCell ref="A72:I74"/>
    <mergeCell ref="A77:I77"/>
    <mergeCell ref="D88:D91"/>
    <mergeCell ref="A96:I98"/>
  </mergeCells>
  <phoneticPr fontId="9" type="noConversion"/>
  <pageMargins left="0.7" right="0.7" top="0.5" bottom="0.5" header="0.3" footer="0.3"/>
  <pageSetup scale="54" fitToHeight="0" orientation="portrait" r:id="rId1"/>
  <ignoredErrors>
    <ignoredError sqref="H88 H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A1S Package</vt:lpstr>
      <vt:lpstr>A1F Package </vt:lpstr>
      <vt:lpstr>A3S Package</vt:lpstr>
      <vt:lpstr>A2SFPackage </vt:lpstr>
      <vt:lpstr>A3F Package</vt:lpstr>
      <vt:lpstr>A45FS Package</vt:lpstr>
      <vt:lpstr>Non-Residential</vt:lpstr>
      <vt:lpstr>Cert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Johnette, Lynette</dc:creator>
  <cp:lastModifiedBy>Carson, Tamika</cp:lastModifiedBy>
  <cp:lastPrinted>2020-07-15T19:33:03Z</cp:lastPrinted>
  <dcterms:created xsi:type="dcterms:W3CDTF">2019-10-21T21:38:11Z</dcterms:created>
  <dcterms:modified xsi:type="dcterms:W3CDTF">2025-03-18T19:38:26Z</dcterms:modified>
</cp:coreProperties>
</file>